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__ESCRITORIO 2020\NOVA ESPERANÇA\PONTES 2019 500 MIL\finais 07\"/>
    </mc:Choice>
  </mc:AlternateContent>
  <bookViews>
    <workbookView xWindow="0" yWindow="0" windowWidth="19200" windowHeight="6855" firstSheet="2" activeTab="3"/>
  </bookViews>
  <sheets>
    <sheet name="FICHA" sheetId="1" state="hidden" r:id="rId1"/>
    <sheet name="A-TÉC" sheetId="2" state="hidden" r:id="rId2"/>
    <sheet name="P-URB" sheetId="3" r:id="rId3"/>
    <sheet name="Q-AMB" sheetId="4" r:id="rId4"/>
  </sheets>
  <definedNames>
    <definedName name="_xlnm.Print_Area" localSheetId="1">'A-TÉC'!$A$1:$L$58</definedName>
    <definedName name="_xlnm.Print_Area" localSheetId="0">FICHA!$A$1:$L$64</definedName>
    <definedName name="_xlnm.Print_Area" localSheetId="2">'P-URB'!$A$1:$L$75</definedName>
    <definedName name="_xlnm.Print_Area" localSheetId="3">'Q-AMB'!$A$1:$L$74</definedName>
    <definedName name="_xlnm.Print_Titles" localSheetId="1">'A-TÉC'!$1:$4</definedName>
    <definedName name="_xlnm.Print_Titles" localSheetId="0">FICHA!$1:$4</definedName>
    <definedName name="_xlnm.Print_Titles" localSheetId="2">'P-URB'!$1:$4</definedName>
    <definedName name="_xlnm.Print_Titles" localSheetId="3">'Q-AMB'!$1:$4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4" l="1"/>
  <c r="B24" i="4" l="1"/>
  <c r="E70" i="4" l="1"/>
  <c r="E70" i="3"/>
  <c r="I18" i="4"/>
  <c r="C18" i="4"/>
  <c r="I16" i="4"/>
  <c r="C16" i="4"/>
  <c r="I14" i="4"/>
  <c r="C14" i="4"/>
  <c r="I11" i="4"/>
  <c r="C11" i="4"/>
  <c r="H7" i="4"/>
  <c r="C7" i="4"/>
  <c r="I5" i="4"/>
  <c r="C5" i="4"/>
  <c r="D41" i="1" l="1"/>
  <c r="I11" i="1"/>
  <c r="J41" i="1" s="1"/>
  <c r="D27" i="4" l="1"/>
  <c r="J26" i="4"/>
  <c r="D26" i="4"/>
  <c r="B54" i="2"/>
  <c r="H57" i="2"/>
  <c r="H58" i="2" l="1"/>
  <c r="H56" i="2"/>
  <c r="H73" i="4" l="1"/>
  <c r="H74" i="4"/>
  <c r="H72" i="4"/>
  <c r="B70" i="4"/>
  <c r="H74" i="3"/>
  <c r="H75" i="3"/>
  <c r="H73" i="3"/>
  <c r="C9" i="3"/>
  <c r="C9" i="4" s="1"/>
  <c r="B70" i="3"/>
  <c r="B24" i="2"/>
  <c r="C18" i="2"/>
  <c r="I18" i="2"/>
  <c r="I16" i="2"/>
  <c r="I14" i="2"/>
  <c r="C16" i="2"/>
  <c r="C14" i="2"/>
  <c r="C9" i="2"/>
  <c r="C11" i="2"/>
  <c r="I9" i="2"/>
  <c r="H7" i="2"/>
  <c r="I5" i="2"/>
  <c r="C7" i="2"/>
  <c r="C5" i="2"/>
  <c r="D54" i="2"/>
  <c r="I11" i="2" l="1"/>
  <c r="D60" i="1"/>
</calcChain>
</file>

<file path=xl/sharedStrings.xml><?xml version="1.0" encoding="utf-8"?>
<sst xmlns="http://schemas.openxmlformats.org/spreadsheetml/2006/main" count="293" uniqueCount="168">
  <si>
    <t>FICHA DE PROJETO</t>
  </si>
  <si>
    <t>Município:</t>
  </si>
  <si>
    <t>CNPJ:</t>
  </si>
  <si>
    <t>Convênio:</t>
  </si>
  <si>
    <t>Prioridade:</t>
  </si>
  <si>
    <t>Programa:</t>
  </si>
  <si>
    <t>Valor:</t>
  </si>
  <si>
    <t>Próprios:</t>
  </si>
  <si>
    <t>Componente:</t>
  </si>
  <si>
    <t>Transferência Voluntária</t>
  </si>
  <si>
    <t>Contato:</t>
  </si>
  <si>
    <t>Cargo:</t>
  </si>
  <si>
    <t>CPF:</t>
  </si>
  <si>
    <t>CAU/CREA:</t>
  </si>
  <si>
    <t>e-mail:</t>
  </si>
  <si>
    <t>Telefone:</t>
  </si>
  <si>
    <t>01. DESCRIÇÃO E OBJETO</t>
  </si>
  <si>
    <t>Descrição:</t>
  </si>
  <si>
    <t>Objeto:</t>
  </si>
  <si>
    <t>02. LOCALIZAÇÃO</t>
  </si>
  <si>
    <t>BAIRRO:</t>
  </si>
  <si>
    <t>COORDENADAS:</t>
  </si>
  <si>
    <t>X</t>
  </si>
  <si>
    <t>Y</t>
  </si>
  <si>
    <t>Valor Total:</t>
  </si>
  <si>
    <t>Contrapartida:</t>
  </si>
  <si>
    <t>Cronograma:</t>
  </si>
  <si>
    <t>meses</t>
  </si>
  <si>
    <t>- PARECER URBANÍSTICO</t>
  </si>
  <si>
    <t>- QUESTIONÁRIO AMBIENTAL</t>
  </si>
  <si>
    <t>Mínimo custo. Planilha de serviços e preços elaborada pelo município com base em tabelas oficiais, cotações de mercado e composições de custo.</t>
  </si>
  <si>
    <t>03. CUSTOS E CRONOGRAMA</t>
  </si>
  <si>
    <t>04. POPULAÇÃO BENEFICIADA</t>
  </si>
  <si>
    <t>05. AVALIAÇÃO ECONÔMICA</t>
  </si>
  <si>
    <t>06. AVALIAÇÃO FINANCEIRA</t>
  </si>
  <si>
    <t>07. DOCUMENTAÇÃO EM ANEXO</t>
  </si>
  <si>
    <t>CRITÉRIOS DE ANÁLISE TÉCNICA</t>
  </si>
  <si>
    <t>Descrição do Documento Solicitado</t>
  </si>
  <si>
    <t>sim</t>
  </si>
  <si>
    <t>não</t>
  </si>
  <si>
    <t>Cópia da Matricula do Registro de Imóveis atualizada do terreno em nome do Município, ou Termo de Imissão de Posse emitido pelo Poder Judiciário, ou, Declaração de Concordância do proprietário, acompanhado de cópia do Decreto Municipal de Desapropriação do Imóvel e da Escritura.</t>
  </si>
  <si>
    <t>Planta de Situação com indicação do perímetro urbano (por meio da base cartográfica urbana digital, se existente e atualizada).</t>
  </si>
  <si>
    <t>Planta de Localização (por meio da base cartográfica urbana digital, se existente e atualizada).</t>
  </si>
  <si>
    <t>Parecer Urbanístico (incluindo fotos) preenchido pelo analista do PARANACIDADE em visita ao local para levantamento da situação existente.</t>
  </si>
  <si>
    <t>Questionário Ambiental preenchido pelo projetista.</t>
  </si>
  <si>
    <t>Planialtimetria do Terreno (escala 1:500, no mínimo)</t>
  </si>
  <si>
    <t>Projeto Arquitetônico: Implantação - contemplando acessibilidade, entre outros / Planta baixa / Cortes / Elevações / Detalhes / Paisagismo.</t>
  </si>
  <si>
    <t>Projetos Complementares, devidamente aprovados pelos órgãos competentes da Prefeitura Municipal, bombeiros e concessionárias, se necessário: Estrutural, se necessário / Hidro-sanitário – incluindo fossa séptica, se necessário e os dispositivos de drenagem de águas pluviais / Elétrico, lógico e telefônico, se necessário / Prevenção contra incêndio – incluindo pára-raio, se necessário.</t>
  </si>
  <si>
    <t>Questionário Específico de Fossa Séptica, na hipótese de não haver rede de esgoto, quando for o caso e se necessário.</t>
  </si>
  <si>
    <t>Projeto de Mobiliário e Equipamentos - com especificações, detalhamentos e respectivos orçamentos.</t>
  </si>
  <si>
    <t>Memoriais Descritivos, incluindo o método executivo.</t>
  </si>
  <si>
    <t>Cadernos de Encargos – com especificações técnicas de serviços.</t>
  </si>
  <si>
    <t>Orçamento - com especificação de serviços, quantidades e composição de custos.</t>
  </si>
  <si>
    <t>Cronograma Físico-Financeiro.</t>
  </si>
  <si>
    <t>Declaração do Município assegurando a coleta e disposição adequada de resíduos sólidos domésticos.</t>
  </si>
  <si>
    <t>Cópia do Capítulo da Contribuição de Melhoria do Código Tributário Municipal.</t>
  </si>
  <si>
    <t>Notas</t>
  </si>
  <si>
    <t>Cada projeto deverá vir acompanhado com a respectiva RRT / ART.</t>
  </si>
  <si>
    <t>O projeto deverá respeitar as Normas de Acessibilidade Universal</t>
  </si>
  <si>
    <t>Para a avaliação ambiental serão utilizadas as informações constantes no parecer urbanístico, questionário ambiental e outras intrínsecas ao rol de projetos e documentos acima.</t>
  </si>
  <si>
    <t>Observações:</t>
  </si>
  <si>
    <t>02. DOCUMENTOS NECESSÁRIOS</t>
  </si>
  <si>
    <t xml:space="preserve">Os projetos devem ser cadastrados no Portal dos Municípios em formato PDF, DWG e BIM (caso já tenham sido desenvolvidos nessa metodologia) na escala adequada ao pleno entendimento do objeto. </t>
  </si>
  <si>
    <t>PARECER URBANÍSTICO</t>
  </si>
  <si>
    <t>Área Construída:</t>
  </si>
  <si>
    <t>m²</t>
  </si>
  <si>
    <t>Área do Terreno:</t>
  </si>
  <si>
    <t>Matrícula de Terreno:</t>
  </si>
  <si>
    <t>Característica do Terreno e Projeto</t>
  </si>
  <si>
    <t>1. Localização do Projeto Proposto no Perímetro Urbano?</t>
  </si>
  <si>
    <t>Sim</t>
  </si>
  <si>
    <t>2. Existência de coerência com: Plano Diretor, Plano de Uso e Ocupação do Solo ou Diretrizes de Expansão do Município?</t>
  </si>
  <si>
    <t>3. Localização em área de fragilidade ecológica:</t>
  </si>
  <si>
    <t>Área de Manancial de Abastecimento</t>
  </si>
  <si>
    <t>Não</t>
  </si>
  <si>
    <t>Área de Reflorestamento de Araucária (com mais de 30 anos)</t>
  </si>
  <si>
    <t xml:space="preserve">Área de Influência de Manguezais                                                         </t>
  </si>
  <si>
    <t>Área de Várzea</t>
  </si>
  <si>
    <t>Unidades de Conservação</t>
  </si>
  <si>
    <t>Encostas com declividade superior a 30%</t>
  </si>
  <si>
    <t xml:space="preserve">Áreas de Preservação Permanente                                                   </t>
  </si>
  <si>
    <t>4. Localização do Projeto Proposto em Área Urbanizada:</t>
  </si>
  <si>
    <t>5. Localização do Projeto Proposto compatível com o Zoneamento:</t>
  </si>
  <si>
    <t>6. Ocupação e disposição do Projeto Proposto compatível em relação:</t>
  </si>
  <si>
    <t>Ao terreno</t>
  </si>
  <si>
    <t>Às ruas de acesso</t>
  </si>
  <si>
    <t>Ao entorno imediato</t>
  </si>
  <si>
    <t>7. Existência de arborização a ser retirada?</t>
  </si>
  <si>
    <t>8. Infraestrutura existente no local de implantação:</t>
  </si>
  <si>
    <t>Rede água potável</t>
  </si>
  <si>
    <t>Rede esgoto</t>
  </si>
  <si>
    <t xml:space="preserve">Rede energia elétrica                                                         </t>
  </si>
  <si>
    <t>Rede telefônica</t>
  </si>
  <si>
    <t>Sistema de drenagem pluvial</t>
  </si>
  <si>
    <t>Pavimentação de rua de acesso</t>
  </si>
  <si>
    <t xml:space="preserve">9. Existência de barreiras na área de abrangência do Projeto Proposto: </t>
  </si>
  <si>
    <t>Via de tráfego intenso</t>
  </si>
  <si>
    <t>Rodovia</t>
  </si>
  <si>
    <t>Ferrovia</t>
  </si>
  <si>
    <t>Linha de alta tensão</t>
  </si>
  <si>
    <t>Barreiras naturais</t>
  </si>
  <si>
    <t>10. Existência de equipamento comunitário (no caso de praças) similar ao Projeto Proposto.</t>
  </si>
  <si>
    <t>Outras Características:</t>
  </si>
  <si>
    <t>11. Parecer Final:</t>
  </si>
  <si>
    <t>QUESTIONÁRIO AMBIENTAL</t>
  </si>
  <si>
    <t>Característica Ambientais</t>
  </si>
  <si>
    <t xml:space="preserve">Foi observada a legislação de uso do solo ou diretrizes equivalentes </t>
  </si>
  <si>
    <t>Situa-se em:</t>
  </si>
  <si>
    <t>Área de manancial de abastecimento</t>
  </si>
  <si>
    <t>Área de reflorestamento de araucária (com mais de 30 anos)</t>
  </si>
  <si>
    <t>Área de influência de manguezais</t>
  </si>
  <si>
    <t>Área de várzea</t>
  </si>
  <si>
    <t>Unidades de conservação</t>
  </si>
  <si>
    <t>Áreas de preservação permanente</t>
  </si>
  <si>
    <t>Fonte de Água Prevista para o Empreendimento</t>
  </si>
  <si>
    <t>Poço individual</t>
  </si>
  <si>
    <t>Fonte superficial individual</t>
  </si>
  <si>
    <t>Ligação com rede</t>
  </si>
  <si>
    <t>IMPACTO AMBIENTAL</t>
  </si>
  <si>
    <t xml:space="preserve">Requer desmate? (especificar áreas)
</t>
  </si>
  <si>
    <t>Gera resíduos sólidos? (especificar tipos e volume)</t>
  </si>
  <si>
    <t>Requer movimentação de terras? (especificar projeto e volume)</t>
  </si>
  <si>
    <t>Tratamento de águas pluviais:</t>
  </si>
  <si>
    <t>MEDIDAS DE MITIGAÇÃO DOS IMPACTOS AMBIENTAIS</t>
  </si>
  <si>
    <t>Água para consumo dentro dos padrões de potabilidade:</t>
  </si>
  <si>
    <t>Esgotamento Sanitário em rede pública:</t>
  </si>
  <si>
    <t>Fossa séptica:</t>
  </si>
  <si>
    <t>Rede pública com tratamento?</t>
  </si>
  <si>
    <t>Existem serviços de coleta e disposição final de resíduos sólidos (lixo)</t>
  </si>
  <si>
    <t>Existe projeto para sistema de drenagem de águas:</t>
  </si>
  <si>
    <t>Arborização no entorno do empreendimento:</t>
  </si>
  <si>
    <r>
      <rPr>
        <b/>
        <sz val="8"/>
        <color theme="1"/>
        <rFont val="Calibri"/>
        <family val="2"/>
        <scheme val="minor"/>
      </rPr>
      <t>Governo do Estado do Paraná</t>
    </r>
    <r>
      <rPr>
        <b/>
        <sz val="7"/>
        <color theme="1"/>
        <rFont val="Calibri"/>
        <family val="2"/>
        <scheme val="minor"/>
      </rPr>
      <t xml:space="preserve">
Secretaria de Estado do Desenvolvimento Urbano e de Obras Públicas</t>
    </r>
    <r>
      <rPr>
        <sz val="7"/>
        <color theme="1"/>
        <rFont val="Calibri"/>
        <family val="2"/>
        <scheme val="minor"/>
      </rPr>
      <t xml:space="preserve">
</t>
    </r>
    <r>
      <rPr>
        <sz val="8"/>
        <color theme="1"/>
        <rFont val="Calibri"/>
        <family val="2"/>
        <scheme val="minor"/>
      </rPr>
      <t>Rua Jacy Loureiro de Campos, s/n | 2º andar | Centro Cívico |                                           CEP 80530-140 | Caixa Postal 15079
Curitiba | Paraná | Fone (41) 3350 – 3300                                  http://www.paranacidade.org.br/</t>
    </r>
  </si>
  <si>
    <t>362/2019</t>
  </si>
  <si>
    <t>Engenheira Civil</t>
  </si>
  <si>
    <t>Croquis de Localização (utilizando o Google Earth ou o SEDU PARANACIDADE Interativo)</t>
  </si>
  <si>
    <t>Miraselva</t>
  </si>
  <si>
    <t>75.845.529/0001-05</t>
  </si>
  <si>
    <t>PRAÇA / MEU CAMPINHO</t>
  </si>
  <si>
    <t>Karla Teodoro</t>
  </si>
  <si>
    <t>051.958.959-96</t>
  </si>
  <si>
    <t>CREA-PR 138.652/D</t>
  </si>
  <si>
    <t>planproengenharia@gmail.com;  gabinete@miraselva.pr.gov.br</t>
  </si>
  <si>
    <t>43 3354-5376</t>
  </si>
  <si>
    <t>Construção de quadra de grama sintética.</t>
  </si>
  <si>
    <t>T01</t>
  </si>
  <si>
    <t>Rua Silas Pioli, 41</t>
  </si>
  <si>
    <t>Centro</t>
  </si>
  <si>
    <t>Obra com recursos de transferência voluntária, convênio 104/2020 e complementação de valor em contrapartida municipal.</t>
  </si>
  <si>
    <t>Londrina</t>
  </si>
  <si>
    <t>Engenheiro Civil</t>
  </si>
  <si>
    <t>CREA-PR 123.739/D</t>
  </si>
  <si>
    <t>Emilio Antonio Scolari Neto</t>
  </si>
  <si>
    <t>x</t>
  </si>
  <si>
    <t>O local atende aos requisitos necessários para implantações previstas em projeto.</t>
  </si>
  <si>
    <t>Nova Esperança do Sudoeste</t>
  </si>
  <si>
    <t>95.589.289/0001-32</t>
  </si>
  <si>
    <t>Hugo H. Leonardi</t>
  </si>
  <si>
    <t>CREA-PR 102404/D</t>
  </si>
  <si>
    <t>leonardiengenharia@gmail.com</t>
  </si>
  <si>
    <t>46 3055 7715</t>
  </si>
  <si>
    <t>Ruas Municipais (Perímetro Urbano)</t>
  </si>
  <si>
    <t>Ruas Municipais</t>
  </si>
  <si>
    <t>Outras Características: As pontes a serem construídas se encontram sobre os Córregos São Pedro e São João, ambos dentro do perímetro urbano e em todos os casos, já existe ponte no local, as quais devem ser ampliadas ou reconstruídas.</t>
  </si>
  <si>
    <t>477,50 m³</t>
  </si>
  <si>
    <t>Concreto Armado e Formas (8,00m³)</t>
  </si>
  <si>
    <t>Construção de Ponte em Concreto Armado</t>
  </si>
  <si>
    <t>Genezi Guedes dos Santos</t>
  </si>
  <si>
    <t>CREA-RS 81813/D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</si>
</sst>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R$&quot;\ #,##0.00"/>
    <numFmt numFmtId="165" formatCode="&quot;, &quot;dd\ &quot;de&quot;\ mmmm\ &quot;de&quot;\ yyyy"/>
  </numFmts>
  <fonts count="15" x14ac:knownFonts="1">
    <font>
      <sz val="11"/>
      <color theme="1"/>
      <name val="Calibri"/>
      <family val="2"/>
      <scheme val="minor"/>
    </font>
    <font>
      <b/>
      <sz val="14"/>
      <color theme="0"/>
      <name val="Calibri Light"/>
      <family val="2"/>
      <scheme val="major"/>
    </font>
    <font>
      <sz val="11"/>
      <color theme="0"/>
      <name val="Calibri Light"/>
      <family val="2"/>
      <scheme val="major"/>
    </font>
    <font>
      <b/>
      <sz val="11"/>
      <color theme="1"/>
      <name val="Calibri"/>
      <family val="2"/>
      <scheme val="minor"/>
    </font>
    <font>
      <sz val="8"/>
      <color theme="1"/>
      <name val="Calibri"/>
      <family val="2"/>
      <scheme val="minor"/>
    </font>
    <font>
      <b/>
      <sz val="8"/>
      <color theme="1"/>
      <name val="Calibri"/>
      <family val="2"/>
      <scheme val="minor"/>
    </font>
    <font>
      <u/>
      <sz val="11"/>
      <color theme="10"/>
      <name val="Calibri"/>
      <family val="2"/>
      <scheme val="minor"/>
    </font>
    <font>
      <b/>
      <sz val="12"/>
      <color theme="1"/>
      <name val="Calibri"/>
      <family val="2"/>
      <scheme val="minor"/>
    </font>
    <font>
      <b/>
      <sz val="10"/>
      <color theme="1"/>
      <name val="Calibri"/>
      <family val="2"/>
      <scheme val="minor"/>
    </font>
    <font>
      <b/>
      <sz val="12"/>
      <color rgb="FFFF0000"/>
      <name val="Calibri"/>
      <family val="2"/>
      <scheme val="minor"/>
    </font>
    <font>
      <sz val="9"/>
      <color theme="1" tint="0.34998626667073579"/>
      <name val="Calibri"/>
      <family val="2"/>
      <scheme val="minor"/>
    </font>
    <font>
      <b/>
      <sz val="7"/>
      <color theme="1"/>
      <name val="Calibri"/>
      <family val="2"/>
      <scheme val="minor"/>
    </font>
    <font>
      <sz val="7"/>
      <color theme="1"/>
      <name val="Calibri"/>
      <family val="2"/>
      <scheme val="minor"/>
    </font>
    <font>
      <b/>
      <sz val="12"/>
      <color theme="0"/>
      <name val="Calibri"/>
      <family val="2"/>
      <scheme val="minor"/>
    </font>
    <font>
      <u/>
      <sz val="8"/>
      <color theme="10"/>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2"/>
        <bgColor indexed="64"/>
      </patternFill>
    </fill>
    <fill>
      <patternFill patternType="solid">
        <fgColor theme="2" tint="-9.9978637043366805E-2"/>
        <bgColor indexed="64"/>
      </patternFill>
    </fill>
  </fills>
  <borders count="38">
    <border>
      <left/>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right/>
      <top style="medium">
        <color theme="4" tint="-0.499984740745262"/>
      </top>
      <bottom/>
      <diagonal/>
    </border>
    <border>
      <left/>
      <right style="medium">
        <color theme="6" tint="0.59996337778862885"/>
      </right>
      <top/>
      <bottom style="medium">
        <color theme="6" tint="0.59996337778862885"/>
      </bottom>
      <diagonal/>
    </border>
    <border>
      <left/>
      <right/>
      <top/>
      <bottom style="medium">
        <color theme="6" tint="0.59996337778862885"/>
      </bottom>
      <diagonal/>
    </border>
    <border>
      <left/>
      <right style="medium">
        <color theme="2" tint="-9.9948118533890809E-2"/>
      </right>
      <top/>
      <bottom style="medium">
        <color theme="2" tint="-9.9948118533890809E-2"/>
      </bottom>
      <diagonal/>
    </border>
    <border>
      <left/>
      <right/>
      <top/>
      <bottom style="medium">
        <color theme="2" tint="-9.9948118533890809E-2"/>
      </bottom>
      <diagonal/>
    </border>
    <border>
      <left/>
      <right/>
      <top/>
      <bottom style="medium">
        <color theme="2" tint="-0.24994659260841701"/>
      </bottom>
      <diagonal/>
    </border>
    <border>
      <left/>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auto="1"/>
      </top>
      <bottom/>
      <diagonal/>
    </border>
    <border>
      <left style="thin">
        <color auto="1"/>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thin">
        <color auto="1"/>
      </left>
      <right style="thin">
        <color auto="1"/>
      </right>
      <top/>
      <bottom/>
      <diagonal/>
    </border>
    <border>
      <left/>
      <right style="thin">
        <color auto="1"/>
      </right>
      <top/>
      <bottom/>
      <diagonal/>
    </border>
    <border>
      <left style="hair">
        <color auto="1"/>
      </left>
      <right style="hair">
        <color auto="1"/>
      </right>
      <top style="hair">
        <color auto="1"/>
      </top>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s>
  <cellStyleXfs count="2">
    <xf numFmtId="0" fontId="0" fillId="0" borderId="0"/>
    <xf numFmtId="0" fontId="6" fillId="0" borderId="0" applyNumberFormat="0" applyFill="0" applyBorder="0" applyAlignment="0" applyProtection="0"/>
  </cellStyleXfs>
  <cellXfs count="132">
    <xf numFmtId="0" fontId="0" fillId="0" borderId="0" xfId="0"/>
    <xf numFmtId="0" fontId="0" fillId="0" borderId="2" xfId="0" applyBorder="1" applyAlignment="1">
      <alignment horizontal="center"/>
    </xf>
    <xf numFmtId="0" fontId="3" fillId="0" borderId="0" xfId="0" applyFont="1"/>
    <xf numFmtId="0" fontId="3" fillId="0" borderId="0" xfId="0" applyFont="1" applyAlignment="1">
      <alignment horizontal="right"/>
    </xf>
    <xf numFmtId="0" fontId="0" fillId="0" borderId="7" xfId="0" applyBorder="1"/>
    <xf numFmtId="0" fontId="3" fillId="0" borderId="7" xfId="0" applyFont="1" applyFill="1" applyBorder="1"/>
    <xf numFmtId="164" fontId="0" fillId="0" borderId="7" xfId="0" applyNumberFormat="1" applyFill="1" applyBorder="1" applyAlignment="1">
      <alignment horizontal="right" vertical="center"/>
    </xf>
    <xf numFmtId="0" fontId="0" fillId="0" borderId="7" xfId="0" applyFill="1" applyBorder="1"/>
    <xf numFmtId="0" fontId="0" fillId="0" borderId="8" xfId="0" applyBorder="1"/>
    <xf numFmtId="0" fontId="8" fillId="0" borderId="9" xfId="0" applyFont="1" applyBorder="1" applyAlignment="1">
      <alignment horizontal="left" vertical="top" indent="2"/>
    </xf>
    <xf numFmtId="0" fontId="0" fillId="0" borderId="10" xfId="0" applyBorder="1"/>
    <xf numFmtId="0" fontId="0" fillId="0" borderId="11" xfId="0" applyBorder="1"/>
    <xf numFmtId="164" fontId="0" fillId="0" borderId="0" xfId="0" applyNumberFormat="1"/>
    <xf numFmtId="164" fontId="3" fillId="0" borderId="0" xfId="0" applyNumberFormat="1" applyFont="1"/>
    <xf numFmtId="3" fontId="0" fillId="0" borderId="0" xfId="0" applyNumberFormat="1"/>
    <xf numFmtId="0" fontId="9" fillId="0" borderId="0" xfId="0" applyFont="1" applyAlignment="1">
      <alignment horizontal="left" vertical="top"/>
    </xf>
    <xf numFmtId="0" fontId="7" fillId="0" borderId="0" xfId="0" applyFont="1" applyAlignment="1">
      <alignment horizontal="left" vertical="top"/>
    </xf>
    <xf numFmtId="49" fontId="0" fillId="0" borderId="0" xfId="0" applyNumberFormat="1"/>
    <xf numFmtId="0" fontId="5" fillId="0" borderId="15" xfId="0" applyFont="1" applyBorder="1"/>
    <xf numFmtId="0" fontId="5" fillId="0" borderId="16" xfId="0" applyFont="1" applyBorder="1"/>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5" fillId="0" borderId="22" xfId="0" applyFont="1" applyBorder="1" applyAlignment="1"/>
    <xf numFmtId="0" fontId="5" fillId="0" borderId="0" xfId="0" applyFont="1" applyBorder="1" applyAlignment="1"/>
    <xf numFmtId="4" fontId="4" fillId="0" borderId="0" xfId="0" applyNumberFormat="1" applyFont="1" applyBorder="1" applyAlignment="1"/>
    <xf numFmtId="165" fontId="0" fillId="0" borderId="0" xfId="0" applyNumberFormat="1" applyAlignment="1">
      <alignment horizontal="left" vertical="top" readingOrder="1"/>
    </xf>
    <xf numFmtId="0" fontId="0" fillId="0" borderId="0" xfId="0" applyAlignment="1">
      <alignment horizontal="right" vertical="center"/>
    </xf>
    <xf numFmtId="0" fontId="4" fillId="0" borderId="22" xfId="0" applyFont="1" applyBorder="1" applyAlignment="1">
      <alignment horizontal="center" vertical="center"/>
    </xf>
    <xf numFmtId="0" fontId="0" fillId="0" borderId="27" xfId="0" applyBorder="1" applyAlignment="1">
      <alignment horizontal="center" vertical="center"/>
    </xf>
    <xf numFmtId="0" fontId="0" fillId="0" borderId="32" xfId="0" applyBorder="1" applyAlignment="1">
      <alignment horizontal="center" vertical="center" wrapText="1"/>
    </xf>
    <xf numFmtId="0" fontId="3" fillId="4" borderId="0" xfId="0" applyFont="1" applyFill="1" applyBorder="1" applyAlignment="1">
      <alignment horizontal="center" vertical="center"/>
    </xf>
    <xf numFmtId="0" fontId="0" fillId="0" borderId="33" xfId="0" applyBorder="1" applyAlignment="1">
      <alignment horizontal="center" vertical="center" wrapText="1"/>
    </xf>
    <xf numFmtId="0" fontId="0" fillId="0" borderId="22" xfId="0" applyBorder="1" applyAlignment="1">
      <alignment horizontal="center" vertical="center" wrapText="1"/>
    </xf>
    <xf numFmtId="0" fontId="0" fillId="0" borderId="33" xfId="0" applyBorder="1" applyAlignment="1">
      <alignment horizontal="center" vertical="center"/>
    </xf>
    <xf numFmtId="0" fontId="0" fillId="0" borderId="22" xfId="0" applyBorder="1" applyAlignment="1">
      <alignment horizontal="center" vertical="center"/>
    </xf>
    <xf numFmtId="0" fontId="0" fillId="0" borderId="0" xfId="0" applyFont="1" applyAlignment="1">
      <alignment horizontal="left" vertical="top"/>
    </xf>
    <xf numFmtId="0" fontId="0" fillId="0" borderId="0" xfId="0" applyFont="1" applyAlignment="1">
      <alignment horizontal="right" vertical="top"/>
    </xf>
    <xf numFmtId="0" fontId="0" fillId="0" borderId="32" xfId="0" applyFill="1" applyBorder="1" applyAlignment="1">
      <alignment horizontal="center" vertical="center" wrapText="1"/>
    </xf>
    <xf numFmtId="0" fontId="0" fillId="0" borderId="27" xfId="0" applyFill="1" applyBorder="1" applyAlignment="1">
      <alignment horizontal="center" vertical="center"/>
    </xf>
    <xf numFmtId="0" fontId="0" fillId="0" borderId="0" xfId="0" applyAlignment="1">
      <alignment vertical="center"/>
    </xf>
    <xf numFmtId="165" fontId="0" fillId="0" borderId="0" xfId="0" applyNumberFormat="1" applyAlignment="1">
      <alignment vertical="top" readingOrder="1"/>
    </xf>
    <xf numFmtId="4" fontId="4" fillId="0" borderId="29" xfId="0" applyNumberFormat="1" applyFont="1" applyBorder="1" applyAlignment="1">
      <alignment horizontal="center" vertical="center"/>
    </xf>
    <xf numFmtId="4" fontId="4" fillId="0" borderId="18" xfId="0" applyNumberFormat="1" applyFont="1" applyBorder="1" applyAlignment="1">
      <alignment horizontal="center" vertical="center"/>
    </xf>
    <xf numFmtId="0" fontId="0" fillId="0" borderId="1" xfId="0" applyBorder="1" applyAlignment="1">
      <alignment horizontal="center"/>
    </xf>
    <xf numFmtId="0" fontId="7" fillId="0" borderId="0" xfId="0" applyFont="1" applyAlignment="1">
      <alignment horizontal="left" vertical="top"/>
    </xf>
    <xf numFmtId="0" fontId="14" fillId="3" borderId="4" xfId="1" applyFont="1" applyFill="1" applyBorder="1" applyAlignment="1">
      <alignment horizontal="left" vertical="center"/>
    </xf>
    <xf numFmtId="0" fontId="4" fillId="3" borderId="4" xfId="0" applyFont="1" applyFill="1" applyBorder="1" applyAlignment="1">
      <alignment horizontal="left" vertical="center"/>
    </xf>
    <xf numFmtId="0" fontId="4" fillId="3" borderId="3" xfId="0" applyFont="1" applyFill="1" applyBorder="1" applyAlignment="1">
      <alignment horizontal="left"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0" borderId="12" xfId="0" applyBorder="1" applyAlignment="1">
      <alignment horizontal="justify" vertical="top" wrapText="1"/>
    </xf>
    <xf numFmtId="0" fontId="0" fillId="0" borderId="13" xfId="0" applyBorder="1" applyAlignment="1">
      <alignment horizontal="justify" vertical="top" wrapText="1"/>
    </xf>
    <xf numFmtId="0" fontId="0" fillId="0" borderId="14" xfId="0" applyBorder="1" applyAlignment="1">
      <alignment horizontal="justify" vertical="top" wrapText="1"/>
    </xf>
    <xf numFmtId="0" fontId="12" fillId="0" borderId="1" xfId="0" applyFont="1" applyBorder="1" applyAlignment="1">
      <alignment horizontal="center" vertical="center" wrapText="1"/>
    </xf>
    <xf numFmtId="0" fontId="4" fillId="0" borderId="1" xfId="0" applyFont="1" applyBorder="1" applyAlignment="1">
      <alignment horizontal="center" vertical="center"/>
    </xf>
    <xf numFmtId="0" fontId="1"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0" fillId="3" borderId="4" xfId="0"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right" vertical="center"/>
    </xf>
    <xf numFmtId="0" fontId="0" fillId="3" borderId="3" xfId="0" applyFill="1" applyBorder="1" applyAlignment="1">
      <alignment horizontal="right" vertical="center"/>
    </xf>
    <xf numFmtId="0" fontId="0" fillId="3" borderId="6" xfId="0" applyFill="1" applyBorder="1" applyAlignment="1">
      <alignment horizontal="left" vertical="center"/>
    </xf>
    <xf numFmtId="0" fontId="0" fillId="3" borderId="5" xfId="0" applyFill="1" applyBorder="1" applyAlignment="1">
      <alignment horizontal="left"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164" fontId="0" fillId="3" borderId="4" xfId="0" applyNumberFormat="1" applyFill="1" applyBorder="1" applyAlignment="1">
      <alignment horizontal="right" vertical="center"/>
    </xf>
    <xf numFmtId="164" fontId="0" fillId="3" borderId="3" xfId="0" applyNumberFormat="1" applyFill="1" applyBorder="1" applyAlignment="1">
      <alignment horizontal="right" vertical="center"/>
    </xf>
    <xf numFmtId="164" fontId="0" fillId="0" borderId="0" xfId="0" applyNumberFormat="1" applyAlignment="1">
      <alignment horizontal="right" vertical="top"/>
    </xf>
    <xf numFmtId="164" fontId="0" fillId="0" borderId="0" xfId="0" applyNumberFormat="1" applyAlignment="1">
      <alignment horizontal="left" vertical="top"/>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4" fillId="0" borderId="26" xfId="0" applyNumberFormat="1" applyFont="1" applyBorder="1" applyAlignment="1">
      <alignment horizontal="center" vertical="center"/>
    </xf>
    <xf numFmtId="3" fontId="4" fillId="0" borderId="27" xfId="0" applyNumberFormat="1" applyFont="1" applyBorder="1" applyAlignment="1">
      <alignment horizontal="center" vertical="center"/>
    </xf>
    <xf numFmtId="4" fontId="4" fillId="0" borderId="19" xfId="0" applyNumberFormat="1" applyFont="1" applyBorder="1" applyAlignment="1">
      <alignment horizontal="center" vertical="center"/>
    </xf>
    <xf numFmtId="4" fontId="4" fillId="0" borderId="37" xfId="0" applyNumberFormat="1" applyFont="1" applyBorder="1" applyAlignment="1">
      <alignment horizontal="center" vertical="center"/>
    </xf>
    <xf numFmtId="0" fontId="5" fillId="0" borderId="25" xfId="0" applyFont="1" applyBorder="1" applyAlignment="1">
      <alignment horizontal="center" vertical="center"/>
    </xf>
    <xf numFmtId="3" fontId="4" fillId="0" borderId="28" xfId="0" applyNumberFormat="1" applyFont="1" applyBorder="1" applyAlignment="1">
      <alignment horizontal="center" vertical="center"/>
    </xf>
    <xf numFmtId="4" fontId="4" fillId="0" borderId="36" xfId="0" applyNumberFormat="1" applyFont="1" applyBorder="1" applyAlignment="1">
      <alignment horizontal="center" vertical="center"/>
    </xf>
    <xf numFmtId="4" fontId="4" fillId="0" borderId="20" xfId="0" applyNumberFormat="1" applyFont="1" applyBorder="1" applyAlignment="1">
      <alignment horizontal="center" vertical="center"/>
    </xf>
    <xf numFmtId="4" fontId="4" fillId="0" borderId="17" xfId="0" applyNumberFormat="1" applyFont="1" applyBorder="1" applyAlignment="1">
      <alignment horizontal="center" vertical="center"/>
    </xf>
    <xf numFmtId="4" fontId="4" fillId="0" borderId="31" xfId="0" applyNumberFormat="1" applyFont="1" applyBorder="1" applyAlignment="1">
      <alignment horizontal="center" vertical="center"/>
    </xf>
    <xf numFmtId="0" fontId="0" fillId="0" borderId="0" xfId="0" applyAlignment="1">
      <alignment horizontal="justify" vertical="top" wrapText="1"/>
    </xf>
    <xf numFmtId="165" fontId="0" fillId="0" borderId="0" xfId="0" applyNumberFormat="1" applyAlignment="1">
      <alignment horizontal="left" vertical="top" readingOrder="1"/>
    </xf>
    <xf numFmtId="0" fontId="7" fillId="0" borderId="21" xfId="0" applyFont="1" applyBorder="1" applyAlignment="1">
      <alignment horizontal="center"/>
    </xf>
    <xf numFmtId="0" fontId="10" fillId="0" borderId="0" xfId="0" applyFont="1" applyAlignment="1">
      <alignment horizontal="center"/>
    </xf>
    <xf numFmtId="0" fontId="0" fillId="0" borderId="0" xfId="0" applyAlignment="1">
      <alignment horizontal="right" vertical="center"/>
    </xf>
    <xf numFmtId="0" fontId="6" fillId="3" borderId="4" xfId="1" applyFill="1" applyBorder="1" applyAlignment="1">
      <alignment horizontal="left" vertical="center"/>
    </xf>
    <xf numFmtId="0" fontId="0" fillId="0" borderId="29" xfId="0" applyBorder="1" applyAlignment="1">
      <alignment horizontal="justify" vertical="top" wrapText="1"/>
    </xf>
    <xf numFmtId="0" fontId="0" fillId="0" borderId="30" xfId="0" applyBorder="1" applyAlignment="1">
      <alignment horizontal="justify" vertical="top" wrapText="1"/>
    </xf>
    <xf numFmtId="0" fontId="0" fillId="0" borderId="31" xfId="0" applyBorder="1" applyAlignment="1">
      <alignment horizontal="justify" vertical="top" wrapText="1"/>
    </xf>
    <xf numFmtId="0" fontId="3" fillId="0" borderId="29" xfId="0" applyFont="1" applyBorder="1" applyAlignment="1">
      <alignment horizontal="justify" vertical="top" wrapText="1"/>
    </xf>
    <xf numFmtId="0" fontId="3" fillId="0" borderId="30" xfId="0" applyFont="1" applyBorder="1" applyAlignment="1">
      <alignment horizontal="justify" vertical="top" wrapText="1"/>
    </xf>
    <xf numFmtId="0" fontId="3" fillId="0" borderId="31" xfId="0" applyFont="1" applyBorder="1" applyAlignment="1">
      <alignment horizontal="justify" vertical="top" wrapText="1"/>
    </xf>
    <xf numFmtId="0" fontId="0" fillId="0" borderId="34" xfId="0" applyBorder="1" applyAlignment="1">
      <alignment horizontal="justify" vertical="center"/>
    </xf>
    <xf numFmtId="0" fontId="0" fillId="0" borderId="33" xfId="0" applyBorder="1" applyAlignment="1">
      <alignment horizontal="justify" vertical="center"/>
    </xf>
    <xf numFmtId="0" fontId="13" fillId="2" borderId="0" xfId="0" applyFont="1" applyFill="1" applyBorder="1" applyAlignment="1">
      <alignment horizontal="center" vertical="top"/>
    </xf>
    <xf numFmtId="0" fontId="0" fillId="0" borderId="34" xfId="0" applyBorder="1" applyAlignment="1">
      <alignment horizontal="justify" vertical="center" wrapText="1"/>
    </xf>
    <xf numFmtId="0" fontId="0" fillId="0" borderId="33" xfId="0" applyBorder="1" applyAlignment="1">
      <alignment horizontal="justify" vertical="center" wrapText="1"/>
    </xf>
    <xf numFmtId="0" fontId="7" fillId="4" borderId="29" xfId="0" applyFont="1" applyFill="1" applyBorder="1" applyAlignment="1">
      <alignment horizontal="center"/>
    </xf>
    <xf numFmtId="0" fontId="7" fillId="4" borderId="30" xfId="0" applyFont="1" applyFill="1" applyBorder="1" applyAlignment="1">
      <alignment horizontal="center"/>
    </xf>
    <xf numFmtId="0" fontId="7" fillId="4" borderId="31" xfId="0" applyFont="1" applyFill="1" applyBorder="1" applyAlignment="1">
      <alignment horizontal="center"/>
    </xf>
    <xf numFmtId="0" fontId="0" fillId="3" borderId="4" xfId="0" applyFill="1" applyBorder="1" applyAlignment="1">
      <alignment horizontal="right" vertical="center" wrapText="1"/>
    </xf>
    <xf numFmtId="0" fontId="3" fillId="0" borderId="27" xfId="0" applyFont="1" applyBorder="1" applyAlignment="1">
      <alignment horizontal="justify"/>
    </xf>
    <xf numFmtId="0" fontId="0" fillId="0" borderId="27" xfId="0" applyBorder="1" applyAlignment="1">
      <alignment horizontal="left" vertical="top" indent="1"/>
    </xf>
    <xf numFmtId="0" fontId="0" fillId="0" borderId="27" xfId="0" applyBorder="1" applyAlignment="1">
      <alignment horizontal="left" indent="1"/>
    </xf>
    <xf numFmtId="0" fontId="3" fillId="0" borderId="32" xfId="0" applyFont="1" applyBorder="1" applyAlignment="1">
      <alignment horizontal="justify" vertical="top" wrapText="1"/>
    </xf>
    <xf numFmtId="0" fontId="0" fillId="0" borderId="0" xfId="0" applyFont="1" applyAlignment="1">
      <alignment horizontal="right" vertical="top"/>
    </xf>
    <xf numFmtId="0" fontId="3" fillId="3" borderId="29" xfId="0" applyFont="1" applyFill="1" applyBorder="1" applyAlignment="1">
      <alignment horizontal="left" vertical="center"/>
    </xf>
    <xf numFmtId="0" fontId="3" fillId="3" borderId="30" xfId="0" applyFont="1" applyFill="1" applyBorder="1" applyAlignment="1">
      <alignment horizontal="left" vertical="center"/>
    </xf>
    <xf numFmtId="0" fontId="3" fillId="3" borderId="31" xfId="0" applyFont="1" applyFill="1" applyBorder="1" applyAlignment="1">
      <alignment horizontal="left" vertical="center"/>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13" xfId="0" applyFont="1" applyBorder="1" applyAlignment="1">
      <alignment horizontal="left" wrapText="1"/>
    </xf>
    <xf numFmtId="0" fontId="3" fillId="0" borderId="14" xfId="0" applyFont="1" applyBorder="1" applyAlignment="1">
      <alignment horizontal="left" wrapText="1"/>
    </xf>
    <xf numFmtId="0" fontId="0" fillId="0" borderId="12" xfId="0" applyFont="1" applyBorder="1" applyAlignment="1">
      <alignment horizontal="justify" vertical="top" wrapText="1"/>
    </xf>
    <xf numFmtId="0" fontId="0" fillId="0" borderId="13" xfId="0" applyFont="1" applyBorder="1" applyAlignment="1">
      <alignment horizontal="justify" vertical="top" wrapText="1"/>
    </xf>
    <xf numFmtId="0" fontId="0" fillId="0" borderId="14" xfId="0" applyFont="1" applyBorder="1" applyAlignment="1">
      <alignment horizontal="justify" vertical="top" wrapText="1"/>
    </xf>
    <xf numFmtId="0" fontId="3" fillId="0" borderId="9" xfId="0" applyFont="1" applyBorder="1" applyAlignment="1">
      <alignment horizontal="justify" vertical="top" wrapText="1"/>
    </xf>
    <xf numFmtId="0" fontId="3" fillId="0" borderId="10" xfId="0" applyFont="1" applyBorder="1" applyAlignment="1">
      <alignment horizontal="justify" vertical="top" wrapText="1"/>
    </xf>
    <xf numFmtId="0" fontId="3" fillId="0" borderId="11" xfId="0" applyFont="1" applyBorder="1" applyAlignment="1">
      <alignment horizontal="justify" vertical="top" wrapText="1"/>
    </xf>
    <xf numFmtId="0" fontId="0" fillId="0" borderId="35" xfId="0" applyBorder="1" applyAlignment="1">
      <alignment horizontal="left" vertical="top" wrapText="1" indent="1"/>
    </xf>
    <xf numFmtId="0" fontId="0" fillId="0" borderId="35" xfId="0" applyBorder="1" applyAlignment="1">
      <alignment horizontal="left" vertical="top" indent="1"/>
    </xf>
    <xf numFmtId="0" fontId="0" fillId="0" borderId="32" xfId="0" applyBorder="1" applyAlignment="1">
      <alignment horizontal="left" vertical="top" wrapText="1" indent="1"/>
    </xf>
    <xf numFmtId="0" fontId="0" fillId="0" borderId="32" xfId="0" applyBorder="1" applyAlignment="1">
      <alignment horizontal="left" vertical="top" indent="1"/>
    </xf>
    <xf numFmtId="0" fontId="3" fillId="3" borderId="29" xfId="0" applyFont="1" applyFill="1" applyBorder="1" applyAlignment="1">
      <alignment horizontal="center"/>
    </xf>
    <xf numFmtId="0" fontId="3" fillId="3" borderId="30" xfId="0" applyFont="1" applyFill="1" applyBorder="1" applyAlignment="1">
      <alignment horizontal="center"/>
    </xf>
    <xf numFmtId="0" fontId="3" fillId="3" borderId="31" xfId="0" applyFont="1" applyFill="1" applyBorder="1" applyAlignment="1">
      <alignment horizontal="center"/>
    </xf>
    <xf numFmtId="0" fontId="0" fillId="0" borderId="0" xfId="0" applyFont="1" applyBorder="1" applyAlignment="1">
      <alignment horizontal="justify" vertical="top" wrapText="1"/>
    </xf>
  </cellXfs>
  <cellStyles count="2">
    <cellStyle name="Hiperlink" xfId="1" builtinId="8"/>
    <cellStyle name="Normal" xfId="0" builtinId="0"/>
  </cellStyles>
  <dxfs count="0"/>
  <tableStyles count="0" defaultTableStyle="TableStyleMedium2" defaultPivotStyle="PivotStyleLight16"/>
  <colors>
    <mruColors>
      <color rgb="FF00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2.png"/><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9</xdr:col>
      <xdr:colOff>27503</xdr:colOff>
      <xdr:row>0</xdr:row>
      <xdr:rowOff>19050</xdr:rowOff>
    </xdr:from>
    <xdr:to>
      <xdr:col>11</xdr:col>
      <xdr:colOff>5343</xdr:colOff>
      <xdr:row>0</xdr:row>
      <xdr:rowOff>923925</xdr:rowOff>
    </xdr:to>
    <xdr:pic>
      <xdr:nvPicPr>
        <xdr:cNvPr id="5" name="Imagem 4">
          <a:extLst>
            <a:ext uri="{FF2B5EF4-FFF2-40B4-BE49-F238E27FC236}">
              <a16:creationId xmlns:a16="http://schemas.microsoft.com/office/drawing/2014/main" id="{65FD663D-8C3E-4292-A9BD-01280CDB1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75778" y="19050"/>
          <a:ext cx="1349440" cy="904875"/>
        </a:xfrm>
        <a:prstGeom prst="rect">
          <a:avLst/>
        </a:prstGeom>
      </xdr:spPr>
    </xdr:pic>
    <xdr:clientData/>
  </xdr:twoCellAnchor>
  <xdr:twoCellAnchor>
    <xdr:from>
      <xdr:col>0</xdr:col>
      <xdr:colOff>0</xdr:colOff>
      <xdr:row>0</xdr:row>
      <xdr:rowOff>47625</xdr:rowOff>
    </xdr:from>
    <xdr:to>
      <xdr:col>3</xdr:col>
      <xdr:colOff>28579</xdr:colOff>
      <xdr:row>0</xdr:row>
      <xdr:rowOff>819150</xdr:rowOff>
    </xdr:to>
    <xdr:pic>
      <xdr:nvPicPr>
        <xdr:cNvPr id="4" name="Imagem 10" descr="Uma imagem contendo captura de tela&#10;&#10;Descrição gerada automaticamente">
          <a:extLst>
            <a:ext uri="{FF2B5EF4-FFF2-40B4-BE49-F238E27FC236}">
              <a16:creationId xmlns:a16="http://schemas.microsoft.com/office/drawing/2014/main" id="{70913563-B564-4C17-BEDE-C3207B4E1C11}"/>
            </a:ext>
          </a:extLst>
        </xdr:cNvPr>
        <xdr:cNvPicPr>
          <a:picLocks noChangeAspect="1" noChangeArrowheads="1"/>
        </xdr:cNvPicPr>
      </xdr:nvPicPr>
      <xdr:blipFill rotWithShape="1">
        <a:blip xmlns:r="http://schemas.openxmlformats.org/officeDocument/2006/relationships" r:embed="rId2" cstate="print">
          <a:clrChange>
            <a:clrFrom>
              <a:srgbClr val="FEFEFE"/>
            </a:clrFrom>
            <a:clrTo>
              <a:srgbClr val="FEFEFE">
                <a:alpha val="0"/>
              </a:srgbClr>
            </a:clrTo>
          </a:clrChange>
          <a:extLst>
            <a:ext uri="{28A0092B-C50C-407E-A947-70E740481C1C}">
              <a14:useLocalDpi xmlns:a14="http://schemas.microsoft.com/office/drawing/2010/main" val="0"/>
            </a:ext>
          </a:extLst>
        </a:blip>
        <a:srcRect l="71030" t="2514" r="3304" b="88420"/>
        <a:stretch/>
      </xdr:blipFill>
      <xdr:spPr bwMode="auto">
        <a:xfrm>
          <a:off x="0" y="47625"/>
          <a:ext cx="1543054"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27503</xdr:colOff>
      <xdr:row>0</xdr:row>
      <xdr:rowOff>19050</xdr:rowOff>
    </xdr:from>
    <xdr:to>
      <xdr:col>11</xdr:col>
      <xdr:colOff>5343</xdr:colOff>
      <xdr:row>0</xdr:row>
      <xdr:rowOff>923925</xdr:rowOff>
    </xdr:to>
    <xdr:pic>
      <xdr:nvPicPr>
        <xdr:cNvPr id="3" name="Imagem 2">
          <a:extLst>
            <a:ext uri="{FF2B5EF4-FFF2-40B4-BE49-F238E27FC236}">
              <a16:creationId xmlns:a16="http://schemas.microsoft.com/office/drawing/2014/main" id="{90F60D77-ABE0-42DD-BB6E-9082625972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28128" y="19050"/>
          <a:ext cx="1349440" cy="904875"/>
        </a:xfrm>
        <a:prstGeom prst="rect">
          <a:avLst/>
        </a:prstGeom>
      </xdr:spPr>
    </xdr:pic>
    <xdr:clientData/>
  </xdr:twoCellAnchor>
  <xdr:twoCellAnchor>
    <xdr:from>
      <xdr:col>0</xdr:col>
      <xdr:colOff>0</xdr:colOff>
      <xdr:row>0</xdr:row>
      <xdr:rowOff>28575</xdr:rowOff>
    </xdr:from>
    <xdr:to>
      <xdr:col>3</xdr:col>
      <xdr:colOff>28579</xdr:colOff>
      <xdr:row>0</xdr:row>
      <xdr:rowOff>800100</xdr:rowOff>
    </xdr:to>
    <xdr:pic>
      <xdr:nvPicPr>
        <xdr:cNvPr id="4" name="Imagem 10" descr="Uma imagem contendo captura de tela&#10;&#10;Descrição gerada automaticamente">
          <a:extLst>
            <a:ext uri="{FF2B5EF4-FFF2-40B4-BE49-F238E27FC236}">
              <a16:creationId xmlns:a16="http://schemas.microsoft.com/office/drawing/2014/main" id="{AC85D168-EEB1-40D1-B82F-3FDCB8699D99}"/>
            </a:ext>
          </a:extLst>
        </xdr:cNvPr>
        <xdr:cNvPicPr>
          <a:picLocks noChangeAspect="1" noChangeArrowheads="1"/>
        </xdr:cNvPicPr>
      </xdr:nvPicPr>
      <xdr:blipFill rotWithShape="1">
        <a:blip xmlns:r="http://schemas.openxmlformats.org/officeDocument/2006/relationships" r:embed="rId2" cstate="print">
          <a:clrChange>
            <a:clrFrom>
              <a:srgbClr val="FEFEFE"/>
            </a:clrFrom>
            <a:clrTo>
              <a:srgbClr val="FEFEFE">
                <a:alpha val="0"/>
              </a:srgbClr>
            </a:clrTo>
          </a:clrChange>
          <a:extLst>
            <a:ext uri="{28A0092B-C50C-407E-A947-70E740481C1C}">
              <a14:useLocalDpi xmlns:a14="http://schemas.microsoft.com/office/drawing/2010/main" val="0"/>
            </a:ext>
          </a:extLst>
        </a:blip>
        <a:srcRect l="71030" t="2514" r="3304" b="88420"/>
        <a:stretch/>
      </xdr:blipFill>
      <xdr:spPr bwMode="auto">
        <a:xfrm>
          <a:off x="0" y="28575"/>
          <a:ext cx="1543054"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27503</xdr:colOff>
      <xdr:row>0</xdr:row>
      <xdr:rowOff>19050</xdr:rowOff>
    </xdr:from>
    <xdr:to>
      <xdr:col>11</xdr:col>
      <xdr:colOff>5343</xdr:colOff>
      <xdr:row>0</xdr:row>
      <xdr:rowOff>923925</xdr:rowOff>
    </xdr:to>
    <xdr:pic>
      <xdr:nvPicPr>
        <xdr:cNvPr id="3" name="Imagem 2">
          <a:extLst>
            <a:ext uri="{FF2B5EF4-FFF2-40B4-BE49-F238E27FC236}">
              <a16:creationId xmlns:a16="http://schemas.microsoft.com/office/drawing/2014/main" id="{2BAEAF71-EF1B-4782-B3C2-98D3E1B858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28128" y="19050"/>
          <a:ext cx="1349440" cy="904875"/>
        </a:xfrm>
        <a:prstGeom prst="rect">
          <a:avLst/>
        </a:prstGeom>
      </xdr:spPr>
    </xdr:pic>
    <xdr:clientData/>
  </xdr:twoCellAnchor>
  <xdr:twoCellAnchor>
    <xdr:from>
      <xdr:col>0</xdr:col>
      <xdr:colOff>19050</xdr:colOff>
      <xdr:row>0</xdr:row>
      <xdr:rowOff>161925</xdr:rowOff>
    </xdr:from>
    <xdr:to>
      <xdr:col>3</xdr:col>
      <xdr:colOff>47629</xdr:colOff>
      <xdr:row>1</xdr:row>
      <xdr:rowOff>0</xdr:rowOff>
    </xdr:to>
    <xdr:pic>
      <xdr:nvPicPr>
        <xdr:cNvPr id="4" name="Imagem 10" descr="Uma imagem contendo captura de tela&#10;&#10;Descrição gerada automaticamente">
          <a:extLst>
            <a:ext uri="{FF2B5EF4-FFF2-40B4-BE49-F238E27FC236}">
              <a16:creationId xmlns:a16="http://schemas.microsoft.com/office/drawing/2014/main" id="{70E6872C-9ECB-47FE-B3AC-9B4C3133FA3C}"/>
            </a:ext>
          </a:extLst>
        </xdr:cNvPr>
        <xdr:cNvPicPr>
          <a:picLocks noChangeAspect="1" noChangeArrowheads="1"/>
        </xdr:cNvPicPr>
      </xdr:nvPicPr>
      <xdr:blipFill rotWithShape="1">
        <a:blip xmlns:r="http://schemas.openxmlformats.org/officeDocument/2006/relationships" r:embed="rId2" cstate="print">
          <a:clrChange>
            <a:clrFrom>
              <a:srgbClr val="FEFEFE"/>
            </a:clrFrom>
            <a:clrTo>
              <a:srgbClr val="FEFEFE">
                <a:alpha val="0"/>
              </a:srgbClr>
            </a:clrTo>
          </a:clrChange>
          <a:extLst>
            <a:ext uri="{28A0092B-C50C-407E-A947-70E740481C1C}">
              <a14:useLocalDpi xmlns:a14="http://schemas.microsoft.com/office/drawing/2010/main" val="0"/>
            </a:ext>
          </a:extLst>
        </a:blip>
        <a:srcRect l="71030" t="2514" r="3304" b="88420"/>
        <a:stretch/>
      </xdr:blipFill>
      <xdr:spPr bwMode="auto">
        <a:xfrm>
          <a:off x="19050" y="161925"/>
          <a:ext cx="1533529"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27503</xdr:colOff>
      <xdr:row>0</xdr:row>
      <xdr:rowOff>19050</xdr:rowOff>
    </xdr:from>
    <xdr:to>
      <xdr:col>11</xdr:col>
      <xdr:colOff>5343</xdr:colOff>
      <xdr:row>0</xdr:row>
      <xdr:rowOff>923925</xdr:rowOff>
    </xdr:to>
    <xdr:pic>
      <xdr:nvPicPr>
        <xdr:cNvPr id="3" name="Imagem 2">
          <a:extLst>
            <a:ext uri="{FF2B5EF4-FFF2-40B4-BE49-F238E27FC236}">
              <a16:creationId xmlns:a16="http://schemas.microsoft.com/office/drawing/2014/main" id="{92F16B27-7294-4AF6-ADEF-6047563FE8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28128" y="19050"/>
          <a:ext cx="1349440" cy="904875"/>
        </a:xfrm>
        <a:prstGeom prst="rect">
          <a:avLst/>
        </a:prstGeom>
      </xdr:spPr>
    </xdr:pic>
    <xdr:clientData/>
  </xdr:twoCellAnchor>
  <xdr:twoCellAnchor>
    <xdr:from>
      <xdr:col>0</xdr:col>
      <xdr:colOff>1</xdr:colOff>
      <xdr:row>0</xdr:row>
      <xdr:rowOff>38100</xdr:rowOff>
    </xdr:from>
    <xdr:to>
      <xdr:col>3</xdr:col>
      <xdr:colOff>28580</xdr:colOff>
      <xdr:row>0</xdr:row>
      <xdr:rowOff>809625</xdr:rowOff>
    </xdr:to>
    <xdr:pic>
      <xdr:nvPicPr>
        <xdr:cNvPr id="6" name="Imagem 10" descr="Uma imagem contendo captura de tela&#10;&#10;Descrição gerada automaticamente">
          <a:extLst>
            <a:ext uri="{FF2B5EF4-FFF2-40B4-BE49-F238E27FC236}">
              <a16:creationId xmlns:a16="http://schemas.microsoft.com/office/drawing/2014/main" id="{FA980A25-DA3A-4768-8964-18178F0E0AB5}"/>
            </a:ext>
          </a:extLst>
        </xdr:cNvPr>
        <xdr:cNvPicPr>
          <a:picLocks noChangeAspect="1" noChangeArrowheads="1"/>
        </xdr:cNvPicPr>
      </xdr:nvPicPr>
      <xdr:blipFill rotWithShape="1">
        <a:blip xmlns:r="http://schemas.openxmlformats.org/officeDocument/2006/relationships" r:embed="rId2" cstate="print">
          <a:clrChange>
            <a:clrFrom>
              <a:srgbClr val="FEFEFE"/>
            </a:clrFrom>
            <a:clrTo>
              <a:srgbClr val="FEFEFE">
                <a:alpha val="0"/>
              </a:srgbClr>
            </a:clrTo>
          </a:clrChange>
          <a:extLst>
            <a:ext uri="{28A0092B-C50C-407E-A947-70E740481C1C}">
              <a14:useLocalDpi xmlns:a14="http://schemas.microsoft.com/office/drawing/2010/main" val="0"/>
            </a:ext>
          </a:extLst>
        </a:blip>
        <a:srcRect l="71030" t="2514" r="3304" b="88420"/>
        <a:stretch/>
      </xdr:blipFill>
      <xdr:spPr bwMode="auto">
        <a:xfrm>
          <a:off x="1" y="38100"/>
          <a:ext cx="1543054"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342900</xdr:colOff>
      <xdr:row>65</xdr:row>
      <xdr:rowOff>67836</xdr:rowOff>
    </xdr:from>
    <xdr:to>
      <xdr:col>10</xdr:col>
      <xdr:colOff>597797</xdr:colOff>
      <xdr:row>68</xdr:row>
      <xdr:rowOff>38100</xdr:rowOff>
    </xdr:to>
    <xdr:pic>
      <xdr:nvPicPr>
        <xdr:cNvPr id="2" name="Imagem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06400" y="11466086"/>
          <a:ext cx="6001647" cy="4021564"/>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wagner.burin@piraquara.pr.gov.br"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leonardiengenharia@gmai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wagner.burin@piraquara.pr.gov.br" TargetMode="Externa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zoomScaleNormal="100" workbookViewId="0">
      <selection activeCell="C55" sqref="C55"/>
    </sheetView>
  </sheetViews>
  <sheetFormatPr defaultRowHeight="15" x14ac:dyDescent="0.25"/>
  <cols>
    <col min="1" max="1" width="0.85546875" customWidth="1"/>
    <col min="2" max="2" width="10.5703125" customWidth="1"/>
    <col min="3" max="3" width="11.140625" customWidth="1"/>
    <col min="5" max="5" width="8.42578125" customWidth="1"/>
    <col min="6" max="6" width="12.85546875" customWidth="1"/>
    <col min="7" max="7" width="1.5703125" customWidth="1"/>
    <col min="8" max="8" width="10.5703125" customWidth="1"/>
    <col min="9" max="9" width="9.42578125" customWidth="1"/>
    <col min="11" max="11" width="11.42578125" customWidth="1"/>
    <col min="12" max="12" width="0.85546875" customWidth="1"/>
  </cols>
  <sheetData>
    <row r="1" spans="1:12" ht="73.5" customHeight="1" thickBot="1" x14ac:dyDescent="0.3">
      <c r="A1" s="45"/>
      <c r="B1" s="45"/>
      <c r="C1" s="45"/>
      <c r="D1" s="55" t="s">
        <v>131</v>
      </c>
      <c r="E1" s="56"/>
      <c r="F1" s="56"/>
      <c r="G1" s="56"/>
      <c r="H1" s="56"/>
      <c r="I1" s="56"/>
      <c r="J1" s="45"/>
      <c r="K1" s="45"/>
      <c r="L1" s="45"/>
    </row>
    <row r="2" spans="1:12" ht="5.0999999999999996" customHeight="1" x14ac:dyDescent="0.25">
      <c r="A2" s="1"/>
      <c r="B2" s="1"/>
      <c r="C2" s="1"/>
      <c r="D2" s="1"/>
      <c r="E2" s="1"/>
      <c r="F2" s="1"/>
      <c r="G2" s="1"/>
      <c r="H2" s="1"/>
      <c r="I2" s="1"/>
      <c r="J2" s="1"/>
      <c r="K2" s="1"/>
      <c r="L2" s="1"/>
    </row>
    <row r="3" spans="1:12" ht="18.75" x14ac:dyDescent="0.25">
      <c r="A3" s="57" t="s">
        <v>0</v>
      </c>
      <c r="B3" s="58"/>
      <c r="C3" s="58"/>
      <c r="D3" s="58"/>
      <c r="E3" s="58"/>
      <c r="F3" s="58"/>
      <c r="G3" s="58"/>
      <c r="H3" s="58"/>
      <c r="I3" s="58"/>
      <c r="J3" s="58"/>
      <c r="K3" s="58"/>
      <c r="L3" s="58"/>
    </row>
    <row r="4" spans="1:12" ht="5.0999999999999996" customHeight="1" x14ac:dyDescent="0.25"/>
    <row r="5" spans="1:12" ht="15.75" thickBot="1" x14ac:dyDescent="0.3">
      <c r="B5" s="2" t="s">
        <v>1</v>
      </c>
      <c r="C5" s="59" t="s">
        <v>135</v>
      </c>
      <c r="D5" s="59"/>
      <c r="E5" s="59"/>
      <c r="F5" s="60"/>
      <c r="H5" s="2" t="s">
        <v>2</v>
      </c>
      <c r="I5" s="61" t="s">
        <v>136</v>
      </c>
      <c r="J5" s="61"/>
      <c r="K5" s="62"/>
    </row>
    <row r="6" spans="1:12" ht="3" customHeight="1" x14ac:dyDescent="0.25">
      <c r="B6" s="2"/>
      <c r="H6" s="2"/>
    </row>
    <row r="7" spans="1:12" ht="15.75" thickBot="1" x14ac:dyDescent="0.3">
      <c r="B7" s="2" t="s">
        <v>4</v>
      </c>
      <c r="C7" s="65">
        <v>21</v>
      </c>
      <c r="D7" s="66"/>
      <c r="F7" s="3" t="s">
        <v>8</v>
      </c>
      <c r="H7" s="63" t="s">
        <v>137</v>
      </c>
      <c r="I7" s="63"/>
      <c r="J7" s="63"/>
      <c r="K7" s="64"/>
    </row>
    <row r="8" spans="1:12" ht="3" customHeight="1" x14ac:dyDescent="0.25"/>
    <row r="9" spans="1:12" ht="15.75" thickBot="1" x14ac:dyDescent="0.3">
      <c r="B9" s="2" t="s">
        <v>5</v>
      </c>
      <c r="C9" s="59" t="s">
        <v>9</v>
      </c>
      <c r="D9" s="59"/>
      <c r="E9" s="59"/>
      <c r="F9" s="60"/>
      <c r="H9" s="2" t="s">
        <v>3</v>
      </c>
      <c r="I9" s="59" t="s">
        <v>132</v>
      </c>
      <c r="J9" s="59"/>
      <c r="K9" s="60"/>
    </row>
    <row r="10" spans="1:12" ht="3" customHeight="1" x14ac:dyDescent="0.25">
      <c r="B10" s="2"/>
      <c r="H10" s="2"/>
    </row>
    <row r="11" spans="1:12" ht="15.75" thickBot="1" x14ac:dyDescent="0.3">
      <c r="B11" s="2" t="s">
        <v>6</v>
      </c>
      <c r="C11" s="67">
        <v>288417.91999999998</v>
      </c>
      <c r="D11" s="67"/>
      <c r="E11" s="67"/>
      <c r="F11" s="68"/>
      <c r="H11" s="2" t="s">
        <v>7</v>
      </c>
      <c r="I11" s="67">
        <f>C11-266000</f>
        <v>22417.919999999984</v>
      </c>
      <c r="J11" s="67"/>
      <c r="K11" s="68"/>
    </row>
    <row r="12" spans="1:12" ht="8.1" customHeight="1" thickBot="1" x14ac:dyDescent="0.3">
      <c r="A12" s="4"/>
      <c r="B12" s="5"/>
      <c r="C12" s="6"/>
      <c r="D12" s="6"/>
      <c r="E12" s="6"/>
      <c r="F12" s="6"/>
      <c r="G12" s="7"/>
      <c r="H12" s="5"/>
      <c r="I12" s="6"/>
      <c r="J12" s="6"/>
      <c r="K12" s="6"/>
      <c r="L12" s="4"/>
    </row>
    <row r="13" spans="1:12" ht="8.1" customHeight="1" x14ac:dyDescent="0.25"/>
    <row r="14" spans="1:12" ht="15.75" thickBot="1" x14ac:dyDescent="0.3">
      <c r="B14" s="2" t="s">
        <v>10</v>
      </c>
      <c r="C14" s="59" t="s">
        <v>138</v>
      </c>
      <c r="D14" s="59"/>
      <c r="E14" s="59"/>
      <c r="F14" s="60"/>
      <c r="H14" s="2" t="s">
        <v>12</v>
      </c>
      <c r="I14" s="50" t="s">
        <v>139</v>
      </c>
      <c r="J14" s="50"/>
      <c r="K14" s="51"/>
    </row>
    <row r="15" spans="1:12" ht="3" customHeight="1" x14ac:dyDescent="0.25">
      <c r="B15" s="2"/>
      <c r="H15" s="2"/>
    </row>
    <row r="16" spans="1:12" ht="15.75" thickBot="1" x14ac:dyDescent="0.3">
      <c r="B16" s="2" t="s">
        <v>13</v>
      </c>
      <c r="C16" s="63" t="s">
        <v>140</v>
      </c>
      <c r="D16" s="64"/>
      <c r="F16" s="3"/>
      <c r="H16" s="2" t="s">
        <v>11</v>
      </c>
      <c r="I16" s="50" t="s">
        <v>133</v>
      </c>
      <c r="J16" s="50"/>
      <c r="K16" s="51"/>
    </row>
    <row r="17" spans="1:12" ht="3" customHeight="1" x14ac:dyDescent="0.25"/>
    <row r="18" spans="1:12" ht="15.75" thickBot="1" x14ac:dyDescent="0.3">
      <c r="B18" s="2" t="s">
        <v>14</v>
      </c>
      <c r="C18" s="47" t="s">
        <v>141</v>
      </c>
      <c r="D18" s="48"/>
      <c r="E18" s="48"/>
      <c r="F18" s="49"/>
      <c r="H18" s="2" t="s">
        <v>15</v>
      </c>
      <c r="I18" s="50" t="s">
        <v>142</v>
      </c>
      <c r="J18" s="50"/>
      <c r="K18" s="51"/>
    </row>
    <row r="19" spans="1:12" ht="8.1" customHeight="1" thickBot="1" x14ac:dyDescent="0.3">
      <c r="A19" s="4"/>
      <c r="B19" s="5"/>
      <c r="C19" s="6"/>
      <c r="D19" s="6"/>
      <c r="E19" s="6"/>
      <c r="F19" s="6"/>
      <c r="G19" s="7"/>
      <c r="H19" s="5"/>
      <c r="I19" s="6"/>
      <c r="J19" s="6"/>
      <c r="K19" s="6"/>
      <c r="L19" s="4"/>
    </row>
    <row r="20" spans="1:12" ht="8.1" customHeight="1" x14ac:dyDescent="0.25"/>
    <row r="21" spans="1:12" ht="15.75" x14ac:dyDescent="0.25">
      <c r="B21" s="46" t="s">
        <v>16</v>
      </c>
      <c r="C21" s="46"/>
      <c r="D21" s="46"/>
      <c r="E21" s="46"/>
      <c r="F21" s="46"/>
      <c r="G21" s="46"/>
      <c r="H21" s="46"/>
      <c r="I21" s="46"/>
      <c r="J21" s="46"/>
      <c r="K21" s="46"/>
    </row>
    <row r="22" spans="1:12" ht="8.1" customHeight="1" x14ac:dyDescent="0.25"/>
    <row r="23" spans="1:12" x14ac:dyDescent="0.25">
      <c r="B23" s="9" t="s">
        <v>17</v>
      </c>
      <c r="C23" s="10"/>
      <c r="D23" s="10"/>
      <c r="E23" s="10"/>
      <c r="F23" s="10"/>
      <c r="G23" s="10"/>
      <c r="H23" s="10"/>
      <c r="I23" s="10"/>
      <c r="J23" s="10"/>
      <c r="K23" s="11"/>
    </row>
    <row r="24" spans="1:12" ht="18.75" customHeight="1" x14ac:dyDescent="0.25">
      <c r="B24" s="52" t="s">
        <v>143</v>
      </c>
      <c r="C24" s="53"/>
      <c r="D24" s="53"/>
      <c r="E24" s="53"/>
      <c r="F24" s="53"/>
      <c r="G24" s="53"/>
      <c r="H24" s="53"/>
      <c r="I24" s="53"/>
      <c r="J24" s="53"/>
      <c r="K24" s="54"/>
    </row>
    <row r="25" spans="1:12" ht="5.0999999999999996" customHeight="1" x14ac:dyDescent="0.25"/>
    <row r="26" spans="1:12" x14ac:dyDescent="0.25">
      <c r="B26" s="9" t="s">
        <v>18</v>
      </c>
      <c r="C26" s="10"/>
      <c r="D26" s="10"/>
      <c r="E26" s="10"/>
      <c r="F26" s="10"/>
      <c r="G26" s="10"/>
      <c r="H26" s="10"/>
      <c r="I26" s="10"/>
      <c r="J26" s="10"/>
      <c r="K26" s="11"/>
    </row>
    <row r="27" spans="1:12" ht="53.25" customHeight="1" x14ac:dyDescent="0.25">
      <c r="B27" s="52" t="s">
        <v>143</v>
      </c>
      <c r="C27" s="53"/>
      <c r="D27" s="53"/>
      <c r="E27" s="53"/>
      <c r="F27" s="53"/>
      <c r="G27" s="53"/>
      <c r="H27" s="53"/>
      <c r="I27" s="53"/>
      <c r="J27" s="53"/>
      <c r="K27" s="54"/>
    </row>
    <row r="29" spans="1:12" ht="15.75" x14ac:dyDescent="0.25">
      <c r="B29" s="46" t="s">
        <v>19</v>
      </c>
      <c r="C29" s="46"/>
      <c r="D29" s="46"/>
      <c r="E29" s="46"/>
      <c r="F29" s="46"/>
      <c r="G29" s="46"/>
      <c r="H29" s="46"/>
      <c r="I29" s="46"/>
      <c r="J29" s="46"/>
      <c r="K29" s="46"/>
    </row>
    <row r="30" spans="1:12" x14ac:dyDescent="0.25">
      <c r="B30" s="12" t="s">
        <v>145</v>
      </c>
      <c r="H30" s="2" t="s">
        <v>20</v>
      </c>
      <c r="I30" s="12" t="s">
        <v>146</v>
      </c>
    </row>
    <row r="31" spans="1:12" ht="8.1" customHeight="1" x14ac:dyDescent="0.25">
      <c r="B31" s="13"/>
      <c r="H31" s="2"/>
    </row>
    <row r="32" spans="1:12" x14ac:dyDescent="0.25">
      <c r="B32" s="18" t="s">
        <v>21</v>
      </c>
      <c r="C32" s="19"/>
      <c r="D32" s="71" t="s">
        <v>22</v>
      </c>
      <c r="E32" s="72"/>
      <c r="F32" s="72" t="s">
        <v>23</v>
      </c>
      <c r="G32" s="77"/>
      <c r="H32" s="24"/>
      <c r="I32" s="25"/>
    </row>
    <row r="33" spans="2:11" x14ac:dyDescent="0.25">
      <c r="B33" s="20" t="s">
        <v>144</v>
      </c>
      <c r="C33" s="21">
        <v>1</v>
      </c>
      <c r="D33" s="73">
        <v>450475</v>
      </c>
      <c r="E33" s="74"/>
      <c r="F33" s="74">
        <v>7460302</v>
      </c>
      <c r="G33" s="78"/>
      <c r="H33" s="29"/>
      <c r="I33" s="26"/>
    </row>
    <row r="34" spans="2:11" x14ac:dyDescent="0.25">
      <c r="B34" s="20" t="s">
        <v>144</v>
      </c>
      <c r="C34" s="21">
        <v>2</v>
      </c>
      <c r="D34" s="73">
        <v>450430</v>
      </c>
      <c r="E34" s="74"/>
      <c r="F34" s="74">
        <v>7460302</v>
      </c>
      <c r="G34" s="78"/>
      <c r="H34" s="29"/>
      <c r="I34" s="26"/>
    </row>
    <row r="35" spans="2:11" x14ac:dyDescent="0.25">
      <c r="B35" s="20" t="s">
        <v>144</v>
      </c>
      <c r="C35" s="21">
        <v>3</v>
      </c>
      <c r="D35" s="73">
        <v>450430</v>
      </c>
      <c r="E35" s="74"/>
      <c r="F35" s="74">
        <v>7460280</v>
      </c>
      <c r="G35" s="78"/>
      <c r="H35" s="29"/>
      <c r="I35" s="26"/>
    </row>
    <row r="36" spans="2:11" x14ac:dyDescent="0.25">
      <c r="B36" s="20" t="s">
        <v>144</v>
      </c>
      <c r="C36" s="21">
        <v>4</v>
      </c>
      <c r="D36" s="73">
        <v>450475</v>
      </c>
      <c r="E36" s="74"/>
      <c r="F36" s="74">
        <v>7460280</v>
      </c>
      <c r="G36" s="78"/>
      <c r="H36" s="29"/>
      <c r="I36" s="26"/>
    </row>
    <row r="37" spans="2:11" x14ac:dyDescent="0.25">
      <c r="B37" s="20"/>
      <c r="C37" s="21"/>
      <c r="D37" s="81"/>
      <c r="E37" s="82"/>
      <c r="F37" s="43"/>
      <c r="G37" s="44"/>
      <c r="H37" s="29"/>
      <c r="I37" s="26"/>
    </row>
    <row r="38" spans="2:11" x14ac:dyDescent="0.25">
      <c r="B38" s="22"/>
      <c r="C38" s="23"/>
      <c r="D38" s="75"/>
      <c r="E38" s="76"/>
      <c r="F38" s="79"/>
      <c r="G38" s="80"/>
      <c r="H38" s="29"/>
      <c r="I38" s="26"/>
    </row>
    <row r="39" spans="2:11" ht="8.1" customHeight="1" x14ac:dyDescent="0.25"/>
    <row r="40" spans="2:11" ht="15.75" x14ac:dyDescent="0.25">
      <c r="B40" s="46" t="s">
        <v>31</v>
      </c>
      <c r="C40" s="46"/>
      <c r="D40" s="46"/>
      <c r="E40" s="46"/>
      <c r="F40" s="46"/>
      <c r="G40" s="46"/>
      <c r="H40" s="46"/>
      <c r="I40" s="46"/>
      <c r="J40" s="46"/>
      <c r="K40" s="46"/>
    </row>
    <row r="41" spans="2:11" x14ac:dyDescent="0.25">
      <c r="B41" s="2" t="s">
        <v>24</v>
      </c>
      <c r="D41" s="69">
        <f>C11</f>
        <v>288417.91999999998</v>
      </c>
      <c r="E41" s="69"/>
      <c r="H41" s="2" t="s">
        <v>25</v>
      </c>
      <c r="J41" s="70">
        <f>I11</f>
        <v>22417.919999999984</v>
      </c>
      <c r="K41" s="70"/>
    </row>
    <row r="42" spans="2:11" x14ac:dyDescent="0.25">
      <c r="B42" s="2" t="s">
        <v>26</v>
      </c>
      <c r="D42" s="14">
        <v>4</v>
      </c>
      <c r="E42" t="s">
        <v>27</v>
      </c>
      <c r="H42" s="2"/>
      <c r="J42" s="12"/>
    </row>
    <row r="43" spans="2:11" ht="8.1" customHeight="1" x14ac:dyDescent="0.25"/>
    <row r="44" spans="2:11" ht="15.75" x14ac:dyDescent="0.25">
      <c r="B44" s="46" t="s">
        <v>32</v>
      </c>
      <c r="C44" s="46"/>
      <c r="D44" s="46"/>
      <c r="E44" s="46"/>
      <c r="F44" s="46"/>
      <c r="G44" s="46"/>
      <c r="H44" s="46"/>
      <c r="I44" s="46"/>
      <c r="J44" s="46"/>
      <c r="K44" s="46"/>
    </row>
    <row r="45" spans="2:11" ht="15.75" x14ac:dyDescent="0.25">
      <c r="B45" s="14">
        <v>1806</v>
      </c>
      <c r="C45" s="15"/>
      <c r="D45" s="16"/>
      <c r="E45" s="16"/>
      <c r="F45" s="16"/>
      <c r="G45" s="16"/>
      <c r="H45" s="16"/>
      <c r="I45" s="16"/>
      <c r="J45" s="16"/>
      <c r="K45" s="16"/>
    </row>
    <row r="46" spans="2:11" ht="5.0999999999999996" customHeight="1" x14ac:dyDescent="0.25"/>
    <row r="47" spans="2:11" ht="15.75" x14ac:dyDescent="0.25">
      <c r="B47" s="46" t="s">
        <v>33</v>
      </c>
      <c r="C47" s="46"/>
      <c r="D47" s="46"/>
      <c r="E47" s="46"/>
      <c r="F47" s="46"/>
      <c r="G47" s="46"/>
      <c r="H47" s="46"/>
      <c r="I47" s="46"/>
      <c r="J47" s="46"/>
      <c r="K47" s="46"/>
    </row>
    <row r="48" spans="2:11" ht="32.25" customHeight="1" x14ac:dyDescent="0.25">
      <c r="B48" s="83" t="s">
        <v>30</v>
      </c>
      <c r="C48" s="83"/>
      <c r="D48" s="83"/>
      <c r="E48" s="83"/>
      <c r="F48" s="83"/>
      <c r="G48" s="83"/>
      <c r="H48" s="83"/>
      <c r="I48" s="83"/>
      <c r="J48" s="83"/>
      <c r="K48" s="83"/>
    </row>
    <row r="49" spans="2:11" ht="5.0999999999999996" customHeight="1" x14ac:dyDescent="0.25"/>
    <row r="50" spans="2:11" ht="15.75" x14ac:dyDescent="0.25">
      <c r="B50" s="46" t="s">
        <v>34</v>
      </c>
      <c r="C50" s="46"/>
      <c r="D50" s="46"/>
      <c r="E50" s="46"/>
      <c r="F50" s="46"/>
      <c r="G50" s="46"/>
      <c r="H50" s="46"/>
      <c r="I50" s="46"/>
      <c r="J50" s="46"/>
      <c r="K50" s="46"/>
    </row>
    <row r="51" spans="2:11" ht="30" customHeight="1" x14ac:dyDescent="0.25">
      <c r="B51" s="83" t="s">
        <v>147</v>
      </c>
      <c r="C51" s="83"/>
      <c r="D51" s="83"/>
      <c r="E51" s="83"/>
      <c r="F51" s="83"/>
      <c r="G51" s="83"/>
      <c r="H51" s="83"/>
      <c r="I51" s="83"/>
      <c r="J51" s="83"/>
      <c r="K51" s="83"/>
    </row>
    <row r="52" spans="2:11" ht="5.0999999999999996" customHeight="1" x14ac:dyDescent="0.25"/>
    <row r="53" spans="2:11" ht="15.75" x14ac:dyDescent="0.25">
      <c r="B53" s="46" t="s">
        <v>35</v>
      </c>
      <c r="C53" s="46"/>
      <c r="D53" s="46"/>
      <c r="E53" s="46"/>
      <c r="F53" s="46"/>
      <c r="G53" s="46"/>
      <c r="H53" s="46"/>
      <c r="I53" s="46"/>
      <c r="J53" s="46"/>
      <c r="K53" s="46"/>
    </row>
    <row r="54" spans="2:11" x14ac:dyDescent="0.25">
      <c r="B54" s="17" t="s">
        <v>28</v>
      </c>
    </row>
    <row r="55" spans="2:11" x14ac:dyDescent="0.25">
      <c r="B55" s="17" t="s">
        <v>29</v>
      </c>
    </row>
    <row r="56" spans="2:11" x14ac:dyDescent="0.25">
      <c r="B56" s="17"/>
    </row>
    <row r="57" spans="2:11" x14ac:dyDescent="0.25">
      <c r="B57" s="17"/>
    </row>
    <row r="58" spans="2:11" x14ac:dyDescent="0.25">
      <c r="B58" s="17"/>
    </row>
    <row r="59" spans="2:11" x14ac:dyDescent="0.25">
      <c r="B59" s="17"/>
    </row>
    <row r="60" spans="2:11" x14ac:dyDescent="0.25">
      <c r="B60" s="87" t="s">
        <v>148</v>
      </c>
      <c r="C60" s="87"/>
      <c r="D60" s="84">
        <f ca="1">TODAY()</f>
        <v>44096</v>
      </c>
      <c r="E60" s="84"/>
      <c r="F60" s="84"/>
      <c r="G60" s="84"/>
    </row>
    <row r="61" spans="2:11" x14ac:dyDescent="0.25">
      <c r="B61" s="17"/>
      <c r="H61" s="8"/>
      <c r="I61" s="8"/>
      <c r="J61" s="8"/>
      <c r="K61" s="8"/>
    </row>
    <row r="62" spans="2:11" ht="15.75" x14ac:dyDescent="0.25">
      <c r="B62" s="17"/>
      <c r="H62" s="85" t="s">
        <v>151</v>
      </c>
      <c r="I62" s="85"/>
      <c r="J62" s="85"/>
      <c r="K62" s="85"/>
    </row>
    <row r="63" spans="2:11" x14ac:dyDescent="0.25">
      <c r="B63" s="17"/>
      <c r="H63" s="86" t="s">
        <v>149</v>
      </c>
      <c r="I63" s="86"/>
      <c r="J63" s="86"/>
      <c r="K63" s="86"/>
    </row>
    <row r="64" spans="2:11" x14ac:dyDescent="0.25">
      <c r="B64" s="17"/>
      <c r="H64" s="86" t="s">
        <v>150</v>
      </c>
      <c r="I64" s="86"/>
      <c r="J64" s="86"/>
      <c r="K64" s="86"/>
    </row>
  </sheetData>
  <mergeCells count="50">
    <mergeCell ref="D60:G60"/>
    <mergeCell ref="H62:K62"/>
    <mergeCell ref="H63:K63"/>
    <mergeCell ref="H64:K64"/>
    <mergeCell ref="B60:C60"/>
    <mergeCell ref="B53:K53"/>
    <mergeCell ref="B44:K44"/>
    <mergeCell ref="B47:K47"/>
    <mergeCell ref="B48:K48"/>
    <mergeCell ref="B50:K50"/>
    <mergeCell ref="B51:K51"/>
    <mergeCell ref="B40:K40"/>
    <mergeCell ref="D41:E41"/>
    <mergeCell ref="J41:K41"/>
    <mergeCell ref="D32:E32"/>
    <mergeCell ref="D33:E33"/>
    <mergeCell ref="D34:E34"/>
    <mergeCell ref="D35:E35"/>
    <mergeCell ref="D38:E38"/>
    <mergeCell ref="F32:G32"/>
    <mergeCell ref="F33:G33"/>
    <mergeCell ref="F34:G34"/>
    <mergeCell ref="F35:G35"/>
    <mergeCell ref="F38:G38"/>
    <mergeCell ref="D36:E36"/>
    <mergeCell ref="D37:E37"/>
    <mergeCell ref="F36:G36"/>
    <mergeCell ref="I14:K14"/>
    <mergeCell ref="C16:D16"/>
    <mergeCell ref="I9:K9"/>
    <mergeCell ref="C9:F9"/>
    <mergeCell ref="C11:F11"/>
    <mergeCell ref="I11:K11"/>
    <mergeCell ref="I16:K16"/>
    <mergeCell ref="F37:G37"/>
    <mergeCell ref="A1:C1"/>
    <mergeCell ref="B29:K29"/>
    <mergeCell ref="C18:F18"/>
    <mergeCell ref="I18:K18"/>
    <mergeCell ref="B21:K21"/>
    <mergeCell ref="B24:K24"/>
    <mergeCell ref="B27:K27"/>
    <mergeCell ref="J1:L1"/>
    <mergeCell ref="D1:I1"/>
    <mergeCell ref="A3:L3"/>
    <mergeCell ref="C5:F5"/>
    <mergeCell ref="I5:K5"/>
    <mergeCell ref="H7:K7"/>
    <mergeCell ref="C7:D7"/>
    <mergeCell ref="C14:F14"/>
  </mergeCells>
  <pageMargins left="0.78740157480314965" right="0.59055118110236227" top="0.78740157480314965" bottom="0.78740157480314965" header="0" footer="0"/>
  <pageSetup paperSize="9" scale="91" fitToHeight="0" orientation="portrait" r:id="rId1"/>
  <headerFooter>
    <oddFooter>&amp;L&amp;G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topLeftCell="A6" zoomScaleNormal="100" workbookViewId="0">
      <selection activeCell="I18" sqref="I18:K18"/>
    </sheetView>
  </sheetViews>
  <sheetFormatPr defaultRowHeight="15" x14ac:dyDescent="0.25"/>
  <cols>
    <col min="1" max="1" width="0.85546875" customWidth="1"/>
    <col min="2" max="2" width="10.5703125" customWidth="1"/>
    <col min="3" max="3" width="11.140625" customWidth="1"/>
    <col min="5" max="5" width="8.42578125" customWidth="1"/>
    <col min="6" max="6" width="12.85546875" customWidth="1"/>
    <col min="7" max="7" width="1.5703125" customWidth="1"/>
    <col min="8" max="8" width="10.5703125" customWidth="1"/>
    <col min="9" max="9" width="9.42578125" customWidth="1"/>
    <col min="11" max="11" width="11.42578125" customWidth="1"/>
    <col min="12" max="12" width="0.85546875" customWidth="1"/>
  </cols>
  <sheetData>
    <row r="1" spans="1:12" ht="73.5" customHeight="1" thickBot="1" x14ac:dyDescent="0.3">
      <c r="A1" s="45"/>
      <c r="B1" s="45"/>
      <c r="C1" s="45"/>
      <c r="D1" s="55" t="s">
        <v>131</v>
      </c>
      <c r="E1" s="56"/>
      <c r="F1" s="56"/>
      <c r="G1" s="56"/>
      <c r="H1" s="56"/>
      <c r="I1" s="56"/>
      <c r="J1" s="45"/>
      <c r="K1" s="45"/>
      <c r="L1" s="45"/>
    </row>
    <row r="2" spans="1:12" ht="5.0999999999999996" customHeight="1" x14ac:dyDescent="0.25">
      <c r="A2" s="1"/>
      <c r="B2" s="1"/>
      <c r="C2" s="1"/>
      <c r="D2" s="1"/>
      <c r="E2" s="1"/>
      <c r="F2" s="1"/>
      <c r="G2" s="1"/>
      <c r="H2" s="1"/>
      <c r="I2" s="1"/>
      <c r="J2" s="1"/>
      <c r="K2" s="1"/>
      <c r="L2" s="1"/>
    </row>
    <row r="3" spans="1:12" ht="18.75" x14ac:dyDescent="0.25">
      <c r="A3" s="57" t="s">
        <v>36</v>
      </c>
      <c r="B3" s="58"/>
      <c r="C3" s="58"/>
      <c r="D3" s="58"/>
      <c r="E3" s="58"/>
      <c r="F3" s="58"/>
      <c r="G3" s="58"/>
      <c r="H3" s="58"/>
      <c r="I3" s="58"/>
      <c r="J3" s="58"/>
      <c r="K3" s="58"/>
      <c r="L3" s="58"/>
    </row>
    <row r="4" spans="1:12" ht="5.0999999999999996" customHeight="1" x14ac:dyDescent="0.25"/>
    <row r="5" spans="1:12" ht="15.75" thickBot="1" x14ac:dyDescent="0.3">
      <c r="B5" s="2" t="s">
        <v>1</v>
      </c>
      <c r="C5" s="59" t="str">
        <f>FICHA!C5</f>
        <v>Miraselva</v>
      </c>
      <c r="D5" s="59"/>
      <c r="E5" s="59"/>
      <c r="F5" s="60"/>
      <c r="H5" s="2" t="s">
        <v>2</v>
      </c>
      <c r="I5" s="61" t="str">
        <f>FICHA!I5</f>
        <v>75.845.529/0001-05</v>
      </c>
      <c r="J5" s="61"/>
      <c r="K5" s="62"/>
    </row>
    <row r="6" spans="1:12" ht="3" customHeight="1" x14ac:dyDescent="0.25">
      <c r="B6" s="2"/>
      <c r="H6" s="2"/>
    </row>
    <row r="7" spans="1:12" ht="15.75" thickBot="1" x14ac:dyDescent="0.3">
      <c r="B7" s="2" t="s">
        <v>4</v>
      </c>
      <c r="C7" s="65">
        <f>FICHA!C7</f>
        <v>21</v>
      </c>
      <c r="D7" s="66"/>
      <c r="F7" s="3" t="s">
        <v>8</v>
      </c>
      <c r="H7" s="63" t="str">
        <f>FICHA!H7</f>
        <v>PRAÇA / MEU CAMPINHO</v>
      </c>
      <c r="I7" s="63"/>
      <c r="J7" s="63"/>
      <c r="K7" s="64"/>
    </row>
    <row r="8" spans="1:12" ht="3" customHeight="1" x14ac:dyDescent="0.25"/>
    <row r="9" spans="1:12" ht="15.75" thickBot="1" x14ac:dyDescent="0.3">
      <c r="B9" s="2" t="s">
        <v>5</v>
      </c>
      <c r="C9" s="59" t="str">
        <f>FICHA!C9</f>
        <v>Transferência Voluntária</v>
      </c>
      <c r="D9" s="59"/>
      <c r="E9" s="59"/>
      <c r="F9" s="60"/>
      <c r="H9" s="2" t="s">
        <v>3</v>
      </c>
      <c r="I9" s="59" t="str">
        <f>FICHA!I9</f>
        <v>362/2019</v>
      </c>
      <c r="J9" s="59"/>
      <c r="K9" s="60"/>
    </row>
    <row r="10" spans="1:12" ht="3" customHeight="1" x14ac:dyDescent="0.25">
      <c r="B10" s="2"/>
      <c r="H10" s="2"/>
    </row>
    <row r="11" spans="1:12" ht="15.75" thickBot="1" x14ac:dyDescent="0.3">
      <c r="B11" s="2" t="s">
        <v>6</v>
      </c>
      <c r="C11" s="67">
        <f>FICHA!C11</f>
        <v>288417.91999999998</v>
      </c>
      <c r="D11" s="67"/>
      <c r="E11" s="67"/>
      <c r="F11" s="68"/>
      <c r="H11" s="2" t="s">
        <v>7</v>
      </c>
      <c r="I11" s="67">
        <f>FICHA!I11</f>
        <v>22417.919999999984</v>
      </c>
      <c r="J11" s="67"/>
      <c r="K11" s="68"/>
    </row>
    <row r="12" spans="1:12" ht="8.1" customHeight="1" thickBot="1" x14ac:dyDescent="0.3">
      <c r="A12" s="4"/>
      <c r="B12" s="5"/>
      <c r="C12" s="6"/>
      <c r="D12" s="6"/>
      <c r="E12" s="6"/>
      <c r="F12" s="6"/>
      <c r="G12" s="7"/>
      <c r="H12" s="5"/>
      <c r="I12" s="6"/>
      <c r="J12" s="6"/>
      <c r="K12" s="6"/>
      <c r="L12" s="4"/>
    </row>
    <row r="13" spans="1:12" ht="8.1" customHeight="1" x14ac:dyDescent="0.25"/>
    <row r="14" spans="1:12" ht="15.75" thickBot="1" x14ac:dyDescent="0.3">
      <c r="B14" s="2" t="s">
        <v>10</v>
      </c>
      <c r="C14" s="59" t="str">
        <f>FICHA!C14</f>
        <v>Karla Teodoro</v>
      </c>
      <c r="D14" s="59"/>
      <c r="E14" s="59"/>
      <c r="F14" s="60"/>
      <c r="H14" s="2" t="s">
        <v>12</v>
      </c>
      <c r="I14" s="50" t="str">
        <f>FICHA!I14</f>
        <v>051.958.959-96</v>
      </c>
      <c r="J14" s="50"/>
      <c r="K14" s="51"/>
    </row>
    <row r="15" spans="1:12" ht="3" customHeight="1" x14ac:dyDescent="0.25">
      <c r="B15" s="2"/>
      <c r="H15" s="2"/>
    </row>
    <row r="16" spans="1:12" ht="15.75" thickBot="1" x14ac:dyDescent="0.3">
      <c r="B16" s="2" t="s">
        <v>13</v>
      </c>
      <c r="C16" s="65" t="str">
        <f>FICHA!C16</f>
        <v>CREA-PR 138.652/D</v>
      </c>
      <c r="D16" s="66"/>
      <c r="F16" s="3"/>
      <c r="H16" s="2" t="s">
        <v>11</v>
      </c>
      <c r="I16" s="50" t="str">
        <f>FICHA!I16</f>
        <v>Engenheira Civil</v>
      </c>
      <c r="J16" s="50"/>
      <c r="K16" s="51"/>
    </row>
    <row r="17" spans="1:12" ht="3" customHeight="1" x14ac:dyDescent="0.25"/>
    <row r="18" spans="1:12" ht="15.75" thickBot="1" x14ac:dyDescent="0.3">
      <c r="B18" s="2" t="s">
        <v>14</v>
      </c>
      <c r="C18" s="88" t="str">
        <f>FICHA!C18</f>
        <v>planproengenharia@gmail.com;  gabinete@miraselva.pr.gov.br</v>
      </c>
      <c r="D18" s="59"/>
      <c r="E18" s="59"/>
      <c r="F18" s="60"/>
      <c r="H18" s="2" t="s">
        <v>15</v>
      </c>
      <c r="I18" s="50" t="str">
        <f>FICHA!I18</f>
        <v>43 3354-5376</v>
      </c>
      <c r="J18" s="50"/>
      <c r="K18" s="51"/>
    </row>
    <row r="19" spans="1:12" ht="8.1" customHeight="1" thickBot="1" x14ac:dyDescent="0.3">
      <c r="A19" s="4"/>
      <c r="B19" s="5"/>
      <c r="C19" s="6"/>
      <c r="D19" s="6"/>
      <c r="E19" s="6"/>
      <c r="F19" s="6"/>
      <c r="G19" s="7"/>
      <c r="H19" s="5"/>
      <c r="I19" s="6"/>
      <c r="J19" s="6"/>
      <c r="K19" s="6"/>
      <c r="L19" s="4"/>
    </row>
    <row r="20" spans="1:12" ht="8.1" customHeight="1" x14ac:dyDescent="0.25"/>
    <row r="21" spans="1:12" ht="15.75" x14ac:dyDescent="0.25">
      <c r="B21" s="46" t="s">
        <v>16</v>
      </c>
      <c r="C21" s="46"/>
      <c r="D21" s="46"/>
      <c r="E21" s="46"/>
      <c r="F21" s="46"/>
      <c r="G21" s="46"/>
      <c r="H21" s="46"/>
      <c r="I21" s="46"/>
      <c r="J21" s="46"/>
      <c r="K21" s="46"/>
    </row>
    <row r="22" spans="1:12" ht="8.1" customHeight="1" x14ac:dyDescent="0.25"/>
    <row r="23" spans="1:12" x14ac:dyDescent="0.25">
      <c r="B23" s="9" t="s">
        <v>17</v>
      </c>
      <c r="C23" s="10"/>
      <c r="D23" s="10"/>
      <c r="E23" s="10"/>
      <c r="F23" s="10"/>
      <c r="G23" s="10"/>
      <c r="H23" s="10"/>
      <c r="I23" s="10"/>
      <c r="J23" s="10"/>
      <c r="K23" s="11"/>
    </row>
    <row r="24" spans="1:12" ht="18.75" customHeight="1" x14ac:dyDescent="0.25">
      <c r="B24" s="52" t="str">
        <f>FICHA!B24</f>
        <v>Construção de quadra de grama sintética.</v>
      </c>
      <c r="C24" s="53"/>
      <c r="D24" s="53"/>
      <c r="E24" s="53"/>
      <c r="F24" s="53"/>
      <c r="G24" s="53"/>
      <c r="H24" s="53"/>
      <c r="I24" s="53"/>
      <c r="J24" s="53"/>
      <c r="K24" s="54"/>
    </row>
    <row r="25" spans="1:12" ht="5.0999999999999996" customHeight="1" x14ac:dyDescent="0.25"/>
    <row r="26" spans="1:12" ht="15.75" x14ac:dyDescent="0.25">
      <c r="B26" s="46" t="s">
        <v>61</v>
      </c>
      <c r="C26" s="46"/>
      <c r="D26" s="46"/>
      <c r="E26" s="46"/>
      <c r="F26" s="46"/>
      <c r="G26" s="46"/>
      <c r="H26" s="46"/>
      <c r="I26" s="46"/>
      <c r="J26" s="46"/>
      <c r="K26" s="46"/>
    </row>
    <row r="27" spans="1:12" ht="5.0999999999999996" customHeight="1" x14ac:dyDescent="0.25"/>
    <row r="28" spans="1:12" ht="15.75" x14ac:dyDescent="0.25">
      <c r="B28" s="97" t="s">
        <v>37</v>
      </c>
      <c r="C28" s="97"/>
      <c r="D28" s="97"/>
      <c r="E28" s="97"/>
      <c r="F28" s="97"/>
      <c r="G28" s="97"/>
      <c r="H28" s="97"/>
      <c r="I28" s="97"/>
      <c r="J28" s="32" t="s">
        <v>38</v>
      </c>
      <c r="K28" s="32" t="s">
        <v>39</v>
      </c>
    </row>
    <row r="29" spans="1:12" s="41" customFormat="1" ht="63" customHeight="1" x14ac:dyDescent="0.25">
      <c r="B29" s="98" t="s">
        <v>40</v>
      </c>
      <c r="C29" s="99"/>
      <c r="D29" s="99"/>
      <c r="E29" s="99"/>
      <c r="F29" s="99"/>
      <c r="G29" s="99"/>
      <c r="H29" s="99"/>
      <c r="I29" s="99"/>
      <c r="J29" s="33" t="s">
        <v>22</v>
      </c>
      <c r="K29" s="34"/>
    </row>
    <row r="30" spans="1:12" s="41" customFormat="1" ht="33" customHeight="1" x14ac:dyDescent="0.25">
      <c r="B30" s="95" t="s">
        <v>41</v>
      </c>
      <c r="C30" s="96"/>
      <c r="D30" s="96"/>
      <c r="E30" s="96"/>
      <c r="F30" s="96"/>
      <c r="G30" s="96"/>
      <c r="H30" s="96"/>
      <c r="I30" s="96"/>
      <c r="J30" s="35" t="s">
        <v>22</v>
      </c>
      <c r="K30" s="36"/>
    </row>
    <row r="31" spans="1:12" s="41" customFormat="1" ht="32.25" customHeight="1" x14ac:dyDescent="0.25">
      <c r="B31" s="95" t="s">
        <v>42</v>
      </c>
      <c r="C31" s="96"/>
      <c r="D31" s="96"/>
      <c r="E31" s="96"/>
      <c r="F31" s="96"/>
      <c r="G31" s="96"/>
      <c r="H31" s="96"/>
      <c r="I31" s="96"/>
      <c r="J31" s="35" t="s">
        <v>22</v>
      </c>
      <c r="K31" s="36"/>
    </row>
    <row r="32" spans="1:12" s="41" customFormat="1" ht="30" customHeight="1" x14ac:dyDescent="0.25">
      <c r="B32" s="95" t="s">
        <v>43</v>
      </c>
      <c r="C32" s="96"/>
      <c r="D32" s="96"/>
      <c r="E32" s="96"/>
      <c r="F32" s="96"/>
      <c r="G32" s="96"/>
      <c r="H32" s="96"/>
      <c r="I32" s="96"/>
      <c r="J32" s="35"/>
      <c r="K32" s="36" t="s">
        <v>22</v>
      </c>
    </row>
    <row r="33" spans="2:11" s="41" customFormat="1" x14ac:dyDescent="0.25">
      <c r="B33" s="95" t="s">
        <v>44</v>
      </c>
      <c r="C33" s="96"/>
      <c r="D33" s="96"/>
      <c r="E33" s="96"/>
      <c r="F33" s="96"/>
      <c r="G33" s="96"/>
      <c r="H33" s="96"/>
      <c r="I33" s="96"/>
      <c r="J33" s="35" t="s">
        <v>22</v>
      </c>
      <c r="K33" s="36"/>
    </row>
    <row r="34" spans="2:11" s="41" customFormat="1" x14ac:dyDescent="0.25">
      <c r="B34" s="95" t="s">
        <v>45</v>
      </c>
      <c r="C34" s="96"/>
      <c r="D34" s="96"/>
      <c r="E34" s="96"/>
      <c r="F34" s="96"/>
      <c r="G34" s="96"/>
      <c r="H34" s="96"/>
      <c r="I34" s="96"/>
      <c r="J34" s="35"/>
      <c r="K34" s="36" t="s">
        <v>22</v>
      </c>
    </row>
    <row r="35" spans="2:11" s="41" customFormat="1" ht="31.5" customHeight="1" x14ac:dyDescent="0.25">
      <c r="B35" s="95" t="s">
        <v>46</v>
      </c>
      <c r="C35" s="96"/>
      <c r="D35" s="96"/>
      <c r="E35" s="96"/>
      <c r="F35" s="96"/>
      <c r="G35" s="96"/>
      <c r="H35" s="96"/>
      <c r="I35" s="96"/>
      <c r="J35" s="35" t="s">
        <v>22</v>
      </c>
      <c r="K35" s="36"/>
    </row>
    <row r="36" spans="2:11" s="41" customFormat="1" ht="81" customHeight="1" x14ac:dyDescent="0.25">
      <c r="B36" s="95" t="s">
        <v>47</v>
      </c>
      <c r="C36" s="96"/>
      <c r="D36" s="96"/>
      <c r="E36" s="96"/>
      <c r="F36" s="96"/>
      <c r="G36" s="96"/>
      <c r="H36" s="96"/>
      <c r="I36" s="96"/>
      <c r="J36" s="35" t="s">
        <v>22</v>
      </c>
      <c r="K36" s="36"/>
    </row>
    <row r="37" spans="2:11" s="41" customFormat="1" ht="31.5" customHeight="1" x14ac:dyDescent="0.25">
      <c r="B37" s="95" t="s">
        <v>48</v>
      </c>
      <c r="C37" s="96"/>
      <c r="D37" s="96"/>
      <c r="E37" s="96"/>
      <c r="F37" s="96"/>
      <c r="G37" s="96"/>
      <c r="H37" s="96"/>
      <c r="I37" s="96"/>
      <c r="J37" s="35"/>
      <c r="K37" s="36" t="s">
        <v>22</v>
      </c>
    </row>
    <row r="38" spans="2:11" s="41" customFormat="1" ht="33" customHeight="1" x14ac:dyDescent="0.25">
      <c r="B38" s="95" t="s">
        <v>49</v>
      </c>
      <c r="C38" s="96"/>
      <c r="D38" s="96"/>
      <c r="E38" s="96"/>
      <c r="F38" s="96"/>
      <c r="G38" s="96"/>
      <c r="H38" s="96"/>
      <c r="I38" s="96"/>
      <c r="J38" s="35"/>
      <c r="K38" s="36" t="s">
        <v>22</v>
      </c>
    </row>
    <row r="39" spans="2:11" s="41" customFormat="1" x14ac:dyDescent="0.25">
      <c r="B39" s="95" t="s">
        <v>50</v>
      </c>
      <c r="C39" s="96"/>
      <c r="D39" s="96"/>
      <c r="E39" s="96"/>
      <c r="F39" s="96"/>
      <c r="G39" s="96"/>
      <c r="H39" s="96"/>
      <c r="I39" s="96"/>
      <c r="J39" s="35" t="s">
        <v>22</v>
      </c>
      <c r="K39" s="36"/>
    </row>
    <row r="40" spans="2:11" s="41" customFormat="1" x14ac:dyDescent="0.25">
      <c r="B40" s="95" t="s">
        <v>51</v>
      </c>
      <c r="C40" s="96"/>
      <c r="D40" s="96"/>
      <c r="E40" s="96"/>
      <c r="F40" s="96"/>
      <c r="G40" s="96"/>
      <c r="H40" s="96"/>
      <c r="I40" s="96"/>
      <c r="J40" s="35" t="s">
        <v>22</v>
      </c>
      <c r="K40" s="36"/>
    </row>
    <row r="41" spans="2:11" s="41" customFormat="1" ht="29.25" customHeight="1" x14ac:dyDescent="0.25">
      <c r="B41" s="95" t="s">
        <v>52</v>
      </c>
      <c r="C41" s="96"/>
      <c r="D41" s="96"/>
      <c r="E41" s="96"/>
      <c r="F41" s="96"/>
      <c r="G41" s="96"/>
      <c r="H41" s="96"/>
      <c r="I41" s="96"/>
      <c r="J41" s="35" t="s">
        <v>22</v>
      </c>
      <c r="K41" s="36"/>
    </row>
    <row r="42" spans="2:11" s="41" customFormat="1" x14ac:dyDescent="0.25">
      <c r="B42" s="95" t="s">
        <v>53</v>
      </c>
      <c r="C42" s="96"/>
      <c r="D42" s="96"/>
      <c r="E42" s="96"/>
      <c r="F42" s="96"/>
      <c r="G42" s="96"/>
      <c r="H42" s="96"/>
      <c r="I42" s="96"/>
      <c r="J42" s="35" t="s">
        <v>22</v>
      </c>
      <c r="K42" s="36"/>
    </row>
    <row r="43" spans="2:11" s="41" customFormat="1" ht="32.25" customHeight="1" x14ac:dyDescent="0.25">
      <c r="B43" s="95" t="s">
        <v>54</v>
      </c>
      <c r="C43" s="96"/>
      <c r="D43" s="96"/>
      <c r="E43" s="96"/>
      <c r="F43" s="96"/>
      <c r="G43" s="96"/>
      <c r="H43" s="96"/>
      <c r="I43" s="96"/>
      <c r="J43" s="35" t="s">
        <v>22</v>
      </c>
      <c r="K43" s="36"/>
    </row>
    <row r="44" spans="2:11" s="41" customFormat="1" x14ac:dyDescent="0.25">
      <c r="B44" s="95" t="s">
        <v>55</v>
      </c>
      <c r="C44" s="96"/>
      <c r="D44" s="96"/>
      <c r="E44" s="96"/>
      <c r="F44" s="96"/>
      <c r="G44" s="96"/>
      <c r="H44" s="96"/>
      <c r="I44" s="96"/>
      <c r="J44" s="35" t="s">
        <v>22</v>
      </c>
      <c r="K44" s="36"/>
    </row>
    <row r="45" spans="2:11" ht="15.75" x14ac:dyDescent="0.25">
      <c r="B45" s="100" t="s">
        <v>56</v>
      </c>
      <c r="C45" s="101"/>
      <c r="D45" s="101"/>
      <c r="E45" s="101"/>
      <c r="F45" s="101"/>
      <c r="G45" s="101"/>
      <c r="H45" s="101"/>
      <c r="I45" s="101"/>
      <c r="J45" s="101"/>
      <c r="K45" s="102"/>
    </row>
    <row r="46" spans="2:11" x14ac:dyDescent="0.25">
      <c r="B46" s="89" t="s">
        <v>57</v>
      </c>
      <c r="C46" s="90"/>
      <c r="D46" s="90"/>
      <c r="E46" s="90"/>
      <c r="F46" s="90"/>
      <c r="G46" s="90"/>
      <c r="H46" s="90"/>
      <c r="I46" s="90"/>
      <c r="J46" s="90"/>
      <c r="K46" s="91"/>
    </row>
    <row r="47" spans="2:11" ht="34.5" customHeight="1" x14ac:dyDescent="0.25">
      <c r="B47" s="89" t="s">
        <v>62</v>
      </c>
      <c r="C47" s="90"/>
      <c r="D47" s="90"/>
      <c r="E47" s="90"/>
      <c r="F47" s="90"/>
      <c r="G47" s="90"/>
      <c r="H47" s="90"/>
      <c r="I47" s="90"/>
      <c r="J47" s="90"/>
      <c r="K47" s="91"/>
    </row>
    <row r="48" spans="2:11" x14ac:dyDescent="0.25">
      <c r="B48" s="89" t="s">
        <v>58</v>
      </c>
      <c r="C48" s="90"/>
      <c r="D48" s="90"/>
      <c r="E48" s="90"/>
      <c r="F48" s="90"/>
      <c r="G48" s="90"/>
      <c r="H48" s="90"/>
      <c r="I48" s="90"/>
      <c r="J48" s="90"/>
      <c r="K48" s="91"/>
    </row>
    <row r="49" spans="2:11" ht="35.25" customHeight="1" x14ac:dyDescent="0.25">
      <c r="B49" s="89" t="s">
        <v>59</v>
      </c>
      <c r="C49" s="90"/>
      <c r="D49" s="90"/>
      <c r="E49" s="90"/>
      <c r="F49" s="90"/>
      <c r="G49" s="90"/>
      <c r="H49" s="90"/>
      <c r="I49" s="90"/>
      <c r="J49" s="90"/>
      <c r="K49" s="91"/>
    </row>
    <row r="50" spans="2:11" x14ac:dyDescent="0.25">
      <c r="B50" s="92" t="s">
        <v>60</v>
      </c>
      <c r="C50" s="93"/>
      <c r="D50" s="93"/>
      <c r="E50" s="93"/>
      <c r="F50" s="93"/>
      <c r="G50" s="93"/>
      <c r="H50" s="93"/>
      <c r="I50" s="93"/>
      <c r="J50" s="93"/>
      <c r="K50" s="94"/>
    </row>
    <row r="51" spans="2:11" ht="18.75" customHeight="1" x14ac:dyDescent="0.25">
      <c r="B51" s="92"/>
      <c r="C51" s="93"/>
      <c r="D51" s="93"/>
      <c r="E51" s="93"/>
      <c r="F51" s="93"/>
      <c r="G51" s="93"/>
      <c r="H51" s="93"/>
      <c r="I51" s="93"/>
      <c r="J51" s="93"/>
      <c r="K51" s="94"/>
    </row>
    <row r="52" spans="2:11" x14ac:dyDescent="0.25">
      <c r="B52" s="17"/>
    </row>
    <row r="53" spans="2:11" x14ac:dyDescent="0.25">
      <c r="B53" s="17"/>
    </row>
    <row r="54" spans="2:11" x14ac:dyDescent="0.25">
      <c r="B54" s="87" t="str">
        <f>FICHA!B60</f>
        <v>Londrina</v>
      </c>
      <c r="C54" s="87"/>
      <c r="D54" s="84">
        <f ca="1">TODAY()</f>
        <v>44096</v>
      </c>
      <c r="E54" s="84"/>
      <c r="F54" s="84"/>
      <c r="G54" s="84"/>
    </row>
    <row r="55" spans="2:11" x14ac:dyDescent="0.25">
      <c r="B55" s="17"/>
      <c r="H55" s="8"/>
      <c r="I55" s="8"/>
      <c r="J55" s="8"/>
      <c r="K55" s="8"/>
    </row>
    <row r="56" spans="2:11" ht="15.75" x14ac:dyDescent="0.25">
      <c r="B56" s="17"/>
      <c r="H56" s="85" t="str">
        <f>FICHA!H62</f>
        <v>Emilio Antonio Scolari Neto</v>
      </c>
      <c r="I56" s="85"/>
      <c r="J56" s="85"/>
      <c r="K56" s="85"/>
    </row>
    <row r="57" spans="2:11" x14ac:dyDescent="0.25">
      <c r="B57" s="17"/>
      <c r="H57" s="86" t="str">
        <f>FICHA!H63</f>
        <v>Engenheiro Civil</v>
      </c>
      <c r="I57" s="86"/>
      <c r="J57" s="86"/>
      <c r="K57" s="86"/>
    </row>
    <row r="58" spans="2:11" x14ac:dyDescent="0.25">
      <c r="B58" s="17"/>
      <c r="H58" s="86" t="str">
        <f>FICHA!H64</f>
        <v>CREA-PR 123.739/D</v>
      </c>
      <c r="I58" s="86"/>
      <c r="J58" s="86"/>
      <c r="K58" s="86"/>
    </row>
  </sheetData>
  <mergeCells count="50">
    <mergeCell ref="B50:K50"/>
    <mergeCell ref="B28:I28"/>
    <mergeCell ref="B29:I29"/>
    <mergeCell ref="B30:I30"/>
    <mergeCell ref="B31:I31"/>
    <mergeCell ref="B32:I32"/>
    <mergeCell ref="B33:I33"/>
    <mergeCell ref="B34:I34"/>
    <mergeCell ref="B35:I35"/>
    <mergeCell ref="B45:K45"/>
    <mergeCell ref="B38:I38"/>
    <mergeCell ref="B39:I39"/>
    <mergeCell ref="B40:I40"/>
    <mergeCell ref="B41:I41"/>
    <mergeCell ref="H57:K57"/>
    <mergeCell ref="H58:K58"/>
    <mergeCell ref="B26:K26"/>
    <mergeCell ref="B48:K48"/>
    <mergeCell ref="B49:K49"/>
    <mergeCell ref="B51:K51"/>
    <mergeCell ref="B54:C54"/>
    <mergeCell ref="D54:G54"/>
    <mergeCell ref="H56:K56"/>
    <mergeCell ref="B46:K46"/>
    <mergeCell ref="B47:K47"/>
    <mergeCell ref="B42:I42"/>
    <mergeCell ref="B43:I43"/>
    <mergeCell ref="B44:I44"/>
    <mergeCell ref="B36:I36"/>
    <mergeCell ref="B37:I37"/>
    <mergeCell ref="B21:K21"/>
    <mergeCell ref="B24:K24"/>
    <mergeCell ref="C14:F14"/>
    <mergeCell ref="I14:K14"/>
    <mergeCell ref="C16:D16"/>
    <mergeCell ref="I16:K16"/>
    <mergeCell ref="C18:F18"/>
    <mergeCell ref="I18:K18"/>
    <mergeCell ref="C7:D7"/>
    <mergeCell ref="H7:K7"/>
    <mergeCell ref="C9:F9"/>
    <mergeCell ref="I9:K9"/>
    <mergeCell ref="C11:F11"/>
    <mergeCell ref="I11:K11"/>
    <mergeCell ref="A1:C1"/>
    <mergeCell ref="D1:I1"/>
    <mergeCell ref="J1:L1"/>
    <mergeCell ref="A3:L3"/>
    <mergeCell ref="C5:F5"/>
    <mergeCell ref="I5:K5"/>
  </mergeCells>
  <hyperlinks>
    <hyperlink ref="C18" r:id="rId1" display="wagner.burin@piraquara.pr.gov.br"/>
  </hyperlinks>
  <pageMargins left="0.78740157480314965" right="0.59055118110236227" top="0.78740157480314965" bottom="0.78740157480314965" header="0" footer="0"/>
  <pageSetup paperSize="9" scale="91" fitToHeight="0" orientation="portrait" r:id="rId2"/>
  <headerFooter>
    <oddFooter>&amp;L&amp;G</oddFooter>
  </headerFooter>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zoomScaleNormal="100" workbookViewId="0">
      <selection activeCell="H75" sqref="A1:L75"/>
    </sheetView>
  </sheetViews>
  <sheetFormatPr defaultRowHeight="15" x14ac:dyDescent="0.25"/>
  <cols>
    <col min="1" max="1" width="0.85546875" customWidth="1"/>
    <col min="2" max="2" width="10.5703125" customWidth="1"/>
    <col min="3" max="3" width="11.140625" customWidth="1"/>
    <col min="5" max="5" width="8.42578125" customWidth="1"/>
    <col min="6" max="6" width="12.85546875" customWidth="1"/>
    <col min="7" max="7" width="1.5703125" customWidth="1"/>
    <col min="8" max="8" width="10.5703125" customWidth="1"/>
    <col min="9" max="9" width="9.42578125" customWidth="1"/>
    <col min="11" max="11" width="11.42578125" customWidth="1"/>
    <col min="12" max="12" width="0.85546875" customWidth="1"/>
  </cols>
  <sheetData>
    <row r="1" spans="1:12" ht="73.5" customHeight="1" thickBot="1" x14ac:dyDescent="0.3">
      <c r="A1" s="45"/>
      <c r="B1" s="45"/>
      <c r="C1" s="45"/>
      <c r="D1" s="55" t="s">
        <v>131</v>
      </c>
      <c r="E1" s="56"/>
      <c r="F1" s="56"/>
      <c r="G1" s="56"/>
      <c r="H1" s="56"/>
      <c r="I1" s="56"/>
      <c r="J1" s="45"/>
      <c r="K1" s="45"/>
      <c r="L1" s="45"/>
    </row>
    <row r="2" spans="1:12" ht="5.0999999999999996" customHeight="1" x14ac:dyDescent="0.25">
      <c r="A2" s="1"/>
      <c r="B2" s="1"/>
      <c r="C2" s="1"/>
      <c r="D2" s="1"/>
      <c r="E2" s="1"/>
      <c r="F2" s="1"/>
      <c r="G2" s="1"/>
      <c r="H2" s="1"/>
      <c r="I2" s="1"/>
      <c r="J2" s="1"/>
      <c r="K2" s="1"/>
      <c r="L2" s="1"/>
    </row>
    <row r="3" spans="1:12" ht="18.75" x14ac:dyDescent="0.25">
      <c r="A3" s="57" t="s">
        <v>63</v>
      </c>
      <c r="B3" s="58"/>
      <c r="C3" s="58"/>
      <c r="D3" s="58"/>
      <c r="E3" s="58"/>
      <c r="F3" s="58"/>
      <c r="G3" s="58"/>
      <c r="H3" s="58"/>
      <c r="I3" s="58"/>
      <c r="J3" s="58"/>
      <c r="K3" s="58"/>
      <c r="L3" s="58"/>
    </row>
    <row r="4" spans="1:12" ht="5.0999999999999996" customHeight="1" x14ac:dyDescent="0.25"/>
    <row r="5" spans="1:12" ht="15.75" thickBot="1" x14ac:dyDescent="0.3">
      <c r="B5" s="2" t="s">
        <v>1</v>
      </c>
      <c r="C5" s="59" t="s">
        <v>154</v>
      </c>
      <c r="D5" s="59"/>
      <c r="E5" s="59"/>
      <c r="F5" s="60"/>
      <c r="H5" s="2" t="s">
        <v>2</v>
      </c>
      <c r="I5" s="103" t="s">
        <v>155</v>
      </c>
      <c r="J5" s="61"/>
      <c r="K5" s="62"/>
    </row>
    <row r="6" spans="1:12" ht="3" customHeight="1" x14ac:dyDescent="0.25">
      <c r="B6" s="2"/>
      <c r="H6" s="2"/>
    </row>
    <row r="7" spans="1:12" ht="15.75" thickBot="1" x14ac:dyDescent="0.3">
      <c r="B7" s="2" t="s">
        <v>4</v>
      </c>
      <c r="C7" s="65">
        <v>35</v>
      </c>
      <c r="D7" s="66"/>
      <c r="F7" s="3" t="s">
        <v>8</v>
      </c>
      <c r="H7" s="63"/>
      <c r="I7" s="63"/>
      <c r="J7" s="63"/>
      <c r="K7" s="64"/>
    </row>
    <row r="8" spans="1:12" ht="3" customHeight="1" x14ac:dyDescent="0.25"/>
    <row r="9" spans="1:12" ht="15.75" thickBot="1" x14ac:dyDescent="0.3">
      <c r="B9" s="2" t="s">
        <v>5</v>
      </c>
      <c r="C9" s="59" t="str">
        <f>FICHA!C9</f>
        <v>Transferência Voluntária</v>
      </c>
      <c r="D9" s="59"/>
      <c r="E9" s="59"/>
      <c r="F9" s="60"/>
      <c r="H9" s="2" t="s">
        <v>3</v>
      </c>
      <c r="I9" s="59"/>
      <c r="J9" s="59"/>
      <c r="K9" s="60"/>
    </row>
    <row r="10" spans="1:12" ht="3" customHeight="1" x14ac:dyDescent="0.25">
      <c r="B10" s="2"/>
      <c r="H10" s="2"/>
    </row>
    <row r="11" spans="1:12" ht="15.75" thickBot="1" x14ac:dyDescent="0.3">
      <c r="B11" s="2" t="s">
        <v>6</v>
      </c>
      <c r="C11" s="67">
        <v>475000</v>
      </c>
      <c r="D11" s="67"/>
      <c r="E11" s="67"/>
      <c r="F11" s="68"/>
      <c r="H11" s="2" t="s">
        <v>7</v>
      </c>
      <c r="I11" s="67">
        <v>43889.32</v>
      </c>
      <c r="J11" s="67"/>
      <c r="K11" s="68"/>
    </row>
    <row r="12" spans="1:12" ht="8.1" customHeight="1" thickBot="1" x14ac:dyDescent="0.3">
      <c r="A12" s="4"/>
      <c r="B12" s="5"/>
      <c r="C12" s="6"/>
      <c r="D12" s="6"/>
      <c r="E12" s="6"/>
      <c r="F12" s="6"/>
      <c r="G12" s="7"/>
      <c r="H12" s="5"/>
      <c r="I12" s="6"/>
      <c r="J12" s="6"/>
      <c r="K12" s="6"/>
      <c r="L12" s="4"/>
    </row>
    <row r="13" spans="1:12" ht="8.1" customHeight="1" x14ac:dyDescent="0.25"/>
    <row r="14" spans="1:12" ht="15.75" thickBot="1" x14ac:dyDescent="0.3">
      <c r="B14" s="2" t="s">
        <v>10</v>
      </c>
      <c r="C14" s="59" t="s">
        <v>156</v>
      </c>
      <c r="D14" s="59"/>
      <c r="E14" s="59"/>
      <c r="F14" s="60"/>
      <c r="H14" s="2" t="s">
        <v>12</v>
      </c>
      <c r="I14" s="50">
        <v>5921268976</v>
      </c>
      <c r="J14" s="50"/>
      <c r="K14" s="51"/>
    </row>
    <row r="15" spans="1:12" ht="3" customHeight="1" x14ac:dyDescent="0.25">
      <c r="B15" s="2"/>
      <c r="H15" s="2"/>
    </row>
    <row r="16" spans="1:12" ht="15.75" thickBot="1" x14ac:dyDescent="0.3">
      <c r="B16" s="2" t="s">
        <v>13</v>
      </c>
      <c r="C16" s="65" t="s">
        <v>157</v>
      </c>
      <c r="D16" s="66"/>
      <c r="F16" s="3"/>
      <c r="H16" s="2" t="s">
        <v>11</v>
      </c>
      <c r="I16" s="50" t="s">
        <v>149</v>
      </c>
      <c r="J16" s="50"/>
      <c r="K16" s="51"/>
    </row>
    <row r="17" spans="1:12" ht="3" customHeight="1" x14ac:dyDescent="0.25"/>
    <row r="18" spans="1:12" ht="15.75" thickBot="1" x14ac:dyDescent="0.3">
      <c r="B18" s="2" t="s">
        <v>14</v>
      </c>
      <c r="C18" s="88" t="s">
        <v>158</v>
      </c>
      <c r="D18" s="59"/>
      <c r="E18" s="59"/>
      <c r="F18" s="60"/>
      <c r="H18" s="2" t="s">
        <v>15</v>
      </c>
      <c r="I18" s="50" t="s">
        <v>159</v>
      </c>
      <c r="J18" s="50"/>
      <c r="K18" s="51"/>
    </row>
    <row r="19" spans="1:12" ht="8.1" customHeight="1" thickBot="1" x14ac:dyDescent="0.3">
      <c r="A19" s="4"/>
      <c r="B19" s="5"/>
      <c r="C19" s="6"/>
      <c r="D19" s="6"/>
      <c r="E19" s="6"/>
      <c r="F19" s="6"/>
      <c r="G19" s="7"/>
      <c r="H19" s="5"/>
      <c r="I19" s="6"/>
      <c r="J19" s="6"/>
      <c r="K19" s="6"/>
      <c r="L19" s="4"/>
    </row>
    <row r="20" spans="1:12" ht="8.1" customHeight="1" x14ac:dyDescent="0.25"/>
    <row r="21" spans="1:12" ht="15.75" x14ac:dyDescent="0.25">
      <c r="B21" s="46" t="s">
        <v>16</v>
      </c>
      <c r="C21" s="46"/>
      <c r="D21" s="46"/>
      <c r="E21" s="46"/>
      <c r="F21" s="46"/>
      <c r="G21" s="46"/>
      <c r="H21" s="46"/>
      <c r="I21" s="46"/>
      <c r="J21" s="46"/>
      <c r="K21" s="46"/>
    </row>
    <row r="22" spans="1:12" ht="8.1" customHeight="1" x14ac:dyDescent="0.25"/>
    <row r="23" spans="1:12" x14ac:dyDescent="0.25">
      <c r="B23" s="9" t="s">
        <v>17</v>
      </c>
      <c r="C23" s="10"/>
      <c r="D23" s="10"/>
      <c r="E23" s="10"/>
      <c r="F23" s="10"/>
      <c r="G23" s="10"/>
      <c r="H23" s="10"/>
      <c r="I23" s="10"/>
      <c r="J23" s="10"/>
      <c r="K23" s="11"/>
    </row>
    <row r="24" spans="1:12" x14ac:dyDescent="0.25">
      <c r="B24" s="52" t="s">
        <v>165</v>
      </c>
      <c r="C24" s="53"/>
      <c r="D24" s="53"/>
      <c r="E24" s="53"/>
      <c r="F24" s="53"/>
      <c r="G24" s="53"/>
      <c r="H24" s="53"/>
      <c r="I24" s="53"/>
      <c r="J24" s="53"/>
      <c r="K24" s="54"/>
    </row>
    <row r="25" spans="1:12" ht="8.1" customHeight="1" x14ac:dyDescent="0.25"/>
    <row r="26" spans="1:12" x14ac:dyDescent="0.25">
      <c r="B26" s="37" t="s">
        <v>64</v>
      </c>
      <c r="C26" s="37"/>
      <c r="D26" s="37">
        <v>312.38</v>
      </c>
      <c r="E26" s="37" t="s">
        <v>65</v>
      </c>
      <c r="F26" s="37"/>
      <c r="G26" s="37"/>
      <c r="H26" s="37" t="s">
        <v>66</v>
      </c>
      <c r="I26" s="37"/>
      <c r="J26" s="108" t="s">
        <v>161</v>
      </c>
      <c r="K26" s="108"/>
    </row>
    <row r="27" spans="1:12" x14ac:dyDescent="0.25">
      <c r="B27" s="37" t="s">
        <v>67</v>
      </c>
      <c r="C27" s="37"/>
      <c r="D27" s="37" t="s">
        <v>160</v>
      </c>
      <c r="E27" s="37"/>
      <c r="F27" s="37"/>
      <c r="G27" s="37"/>
      <c r="H27" s="37"/>
      <c r="I27" s="37"/>
      <c r="J27" s="38"/>
      <c r="K27" s="38"/>
    </row>
    <row r="28" spans="1:12" ht="8.1" customHeight="1" x14ac:dyDescent="0.25"/>
    <row r="29" spans="1:12" ht="15.75" x14ac:dyDescent="0.25">
      <c r="B29" s="97" t="s">
        <v>68</v>
      </c>
      <c r="C29" s="97"/>
      <c r="D29" s="97"/>
      <c r="E29" s="97"/>
      <c r="F29" s="97"/>
      <c r="G29" s="97"/>
      <c r="H29" s="97"/>
      <c r="I29" s="97"/>
      <c r="J29" s="32" t="s">
        <v>70</v>
      </c>
      <c r="K29" s="32" t="s">
        <v>74</v>
      </c>
    </row>
    <row r="30" spans="1:12" x14ac:dyDescent="0.25">
      <c r="B30" s="107" t="s">
        <v>69</v>
      </c>
      <c r="C30" s="107"/>
      <c r="D30" s="107"/>
      <c r="E30" s="107"/>
      <c r="F30" s="107"/>
      <c r="G30" s="107"/>
      <c r="H30" s="107"/>
      <c r="I30" s="107"/>
      <c r="J30" s="31"/>
      <c r="K30" s="31"/>
    </row>
    <row r="31" spans="1:12" ht="31.5" customHeight="1" x14ac:dyDescent="0.25">
      <c r="B31" s="104" t="s">
        <v>71</v>
      </c>
      <c r="C31" s="104"/>
      <c r="D31" s="104"/>
      <c r="E31" s="104"/>
      <c r="F31" s="104"/>
      <c r="G31" s="104"/>
      <c r="H31" s="104"/>
      <c r="I31" s="104"/>
      <c r="J31" s="30" t="s">
        <v>22</v>
      </c>
      <c r="K31" s="30"/>
    </row>
    <row r="32" spans="1:12" x14ac:dyDescent="0.25">
      <c r="B32" s="104" t="s">
        <v>72</v>
      </c>
      <c r="C32" s="104"/>
      <c r="D32" s="104"/>
      <c r="E32" s="104"/>
      <c r="F32" s="104"/>
      <c r="G32" s="104"/>
      <c r="H32" s="104"/>
      <c r="I32" s="104"/>
      <c r="J32" s="30"/>
      <c r="K32" s="30"/>
    </row>
    <row r="33" spans="2:11" x14ac:dyDescent="0.25">
      <c r="B33" s="106" t="s">
        <v>73</v>
      </c>
      <c r="C33" s="106"/>
      <c r="D33" s="106"/>
      <c r="E33" s="106"/>
      <c r="F33" s="106"/>
      <c r="G33" s="106"/>
      <c r="H33" s="106"/>
      <c r="I33" s="106"/>
      <c r="J33" s="30"/>
      <c r="K33" s="30" t="s">
        <v>152</v>
      </c>
    </row>
    <row r="34" spans="2:11" x14ac:dyDescent="0.25">
      <c r="B34" s="106" t="s">
        <v>75</v>
      </c>
      <c r="C34" s="106"/>
      <c r="D34" s="106"/>
      <c r="E34" s="106"/>
      <c r="F34" s="106"/>
      <c r="G34" s="106"/>
      <c r="H34" s="106"/>
      <c r="I34" s="106"/>
      <c r="J34" s="30"/>
      <c r="K34" s="30" t="s">
        <v>152</v>
      </c>
    </row>
    <row r="35" spans="2:11" x14ac:dyDescent="0.25">
      <c r="B35" s="106" t="s">
        <v>76</v>
      </c>
      <c r="C35" s="106"/>
      <c r="D35" s="106"/>
      <c r="E35" s="106"/>
      <c r="F35" s="106"/>
      <c r="G35" s="106"/>
      <c r="H35" s="106"/>
      <c r="I35" s="106"/>
      <c r="J35" s="30"/>
      <c r="K35" s="30" t="s">
        <v>152</v>
      </c>
    </row>
    <row r="36" spans="2:11" x14ac:dyDescent="0.25">
      <c r="B36" s="106" t="s">
        <v>77</v>
      </c>
      <c r="C36" s="106"/>
      <c r="D36" s="106"/>
      <c r="E36" s="106"/>
      <c r="F36" s="106"/>
      <c r="G36" s="106"/>
      <c r="H36" s="106"/>
      <c r="I36" s="106"/>
      <c r="J36" s="30"/>
      <c r="K36" s="30" t="s">
        <v>152</v>
      </c>
    </row>
    <row r="37" spans="2:11" x14ac:dyDescent="0.25">
      <c r="B37" s="106" t="s">
        <v>78</v>
      </c>
      <c r="C37" s="106"/>
      <c r="D37" s="106"/>
      <c r="E37" s="106"/>
      <c r="F37" s="106"/>
      <c r="G37" s="106"/>
      <c r="H37" s="106"/>
      <c r="I37" s="106"/>
      <c r="J37" s="30"/>
      <c r="K37" s="30" t="s">
        <v>152</v>
      </c>
    </row>
    <row r="38" spans="2:11" x14ac:dyDescent="0.25">
      <c r="B38" s="106" t="s">
        <v>79</v>
      </c>
      <c r="C38" s="106"/>
      <c r="D38" s="106"/>
      <c r="E38" s="106"/>
      <c r="F38" s="106"/>
      <c r="G38" s="106"/>
      <c r="H38" s="106"/>
      <c r="I38" s="106"/>
      <c r="J38" s="30"/>
      <c r="K38" s="30" t="s">
        <v>152</v>
      </c>
    </row>
    <row r="39" spans="2:11" x14ac:dyDescent="0.25">
      <c r="B39" s="106" t="s">
        <v>80</v>
      </c>
      <c r="C39" s="106"/>
      <c r="D39" s="106"/>
      <c r="E39" s="106"/>
      <c r="F39" s="106"/>
      <c r="G39" s="106"/>
      <c r="H39" s="106"/>
      <c r="I39" s="106"/>
      <c r="J39" s="30"/>
      <c r="K39" s="30" t="s">
        <v>152</v>
      </c>
    </row>
    <row r="40" spans="2:11" x14ac:dyDescent="0.25">
      <c r="B40" s="104" t="s">
        <v>81</v>
      </c>
      <c r="C40" s="104"/>
      <c r="D40" s="104"/>
      <c r="E40" s="104"/>
      <c r="F40" s="104"/>
      <c r="G40" s="104"/>
      <c r="H40" s="104"/>
      <c r="I40" s="104"/>
      <c r="J40" s="30" t="s">
        <v>152</v>
      </c>
      <c r="K40" s="30"/>
    </row>
    <row r="41" spans="2:11" x14ac:dyDescent="0.25">
      <c r="B41" s="104" t="s">
        <v>82</v>
      </c>
      <c r="C41" s="104"/>
      <c r="D41" s="104"/>
      <c r="E41" s="104"/>
      <c r="F41" s="104"/>
      <c r="G41" s="104"/>
      <c r="H41" s="104"/>
      <c r="I41" s="104"/>
      <c r="J41" s="30" t="s">
        <v>152</v>
      </c>
      <c r="K41" s="30"/>
    </row>
    <row r="42" spans="2:11" ht="15" customHeight="1" x14ac:dyDescent="0.25">
      <c r="B42" s="104" t="s">
        <v>83</v>
      </c>
      <c r="C42" s="104"/>
      <c r="D42" s="104"/>
      <c r="E42" s="104"/>
      <c r="F42" s="104"/>
      <c r="G42" s="104"/>
      <c r="H42" s="104"/>
      <c r="I42" s="104"/>
      <c r="J42" s="30"/>
      <c r="K42" s="30"/>
    </row>
    <row r="43" spans="2:11" ht="15" customHeight="1" x14ac:dyDescent="0.25">
      <c r="B43" s="105" t="s">
        <v>84</v>
      </c>
      <c r="C43" s="105"/>
      <c r="D43" s="105"/>
      <c r="E43" s="105"/>
      <c r="F43" s="105"/>
      <c r="G43" s="105"/>
      <c r="H43" s="105"/>
      <c r="I43" s="105"/>
      <c r="J43" s="30" t="s">
        <v>152</v>
      </c>
      <c r="K43" s="30"/>
    </row>
    <row r="44" spans="2:11" ht="15" customHeight="1" x14ac:dyDescent="0.25">
      <c r="B44" s="105" t="s">
        <v>85</v>
      </c>
      <c r="C44" s="105"/>
      <c r="D44" s="105"/>
      <c r="E44" s="105"/>
      <c r="F44" s="105"/>
      <c r="G44" s="105"/>
      <c r="H44" s="105"/>
      <c r="I44" s="105"/>
      <c r="J44" s="30" t="s">
        <v>152</v>
      </c>
      <c r="K44" s="30"/>
    </row>
    <row r="45" spans="2:11" x14ac:dyDescent="0.25">
      <c r="B45" s="105" t="s">
        <v>86</v>
      </c>
      <c r="C45" s="105"/>
      <c r="D45" s="105"/>
      <c r="E45" s="105"/>
      <c r="F45" s="105"/>
      <c r="G45" s="105"/>
      <c r="H45" s="105"/>
      <c r="I45" s="105"/>
      <c r="J45" s="30" t="s">
        <v>152</v>
      </c>
      <c r="K45" s="30"/>
    </row>
    <row r="46" spans="2:11" x14ac:dyDescent="0.25">
      <c r="B46" s="104" t="s">
        <v>87</v>
      </c>
      <c r="C46" s="104"/>
      <c r="D46" s="104"/>
      <c r="E46" s="104"/>
      <c r="F46" s="104"/>
      <c r="G46" s="104"/>
      <c r="H46" s="104"/>
      <c r="I46" s="104"/>
      <c r="J46" s="30"/>
      <c r="K46" s="30" t="s">
        <v>152</v>
      </c>
    </row>
    <row r="47" spans="2:11" x14ac:dyDescent="0.25">
      <c r="B47" s="104" t="s">
        <v>88</v>
      </c>
      <c r="C47" s="104"/>
      <c r="D47" s="104"/>
      <c r="E47" s="104"/>
      <c r="F47" s="104"/>
      <c r="G47" s="104"/>
      <c r="H47" s="104"/>
      <c r="I47" s="104"/>
      <c r="J47" s="30"/>
      <c r="K47" s="30"/>
    </row>
    <row r="48" spans="2:11" x14ac:dyDescent="0.25">
      <c r="B48" s="105" t="s">
        <v>89</v>
      </c>
      <c r="C48" s="105"/>
      <c r="D48" s="105"/>
      <c r="E48" s="105"/>
      <c r="F48" s="105"/>
      <c r="G48" s="105"/>
      <c r="H48" s="105"/>
      <c r="I48" s="105"/>
      <c r="J48" s="30" t="s">
        <v>152</v>
      </c>
      <c r="K48" s="30"/>
    </row>
    <row r="49" spans="2:11" x14ac:dyDescent="0.25">
      <c r="B49" s="105" t="s">
        <v>90</v>
      </c>
      <c r="C49" s="105"/>
      <c r="D49" s="105"/>
      <c r="E49" s="105"/>
      <c r="F49" s="105"/>
      <c r="G49" s="105"/>
      <c r="H49" s="105"/>
      <c r="I49" s="105"/>
      <c r="J49" s="30"/>
      <c r="K49" s="30" t="s">
        <v>152</v>
      </c>
    </row>
    <row r="50" spans="2:11" x14ac:dyDescent="0.25">
      <c r="B50" s="105" t="s">
        <v>91</v>
      </c>
      <c r="C50" s="105"/>
      <c r="D50" s="105"/>
      <c r="E50" s="105"/>
      <c r="F50" s="105"/>
      <c r="G50" s="105"/>
      <c r="H50" s="105"/>
      <c r="I50" s="105"/>
      <c r="J50" s="30" t="s">
        <v>152</v>
      </c>
      <c r="K50" s="30"/>
    </row>
    <row r="51" spans="2:11" x14ac:dyDescent="0.25">
      <c r="B51" s="105" t="s">
        <v>92</v>
      </c>
      <c r="C51" s="105"/>
      <c r="D51" s="105"/>
      <c r="E51" s="105"/>
      <c r="F51" s="105"/>
      <c r="G51" s="105"/>
      <c r="H51" s="105"/>
      <c r="I51" s="105"/>
      <c r="J51" s="30" t="s">
        <v>152</v>
      </c>
      <c r="K51" s="30"/>
    </row>
    <row r="52" spans="2:11" ht="15" customHeight="1" x14ac:dyDescent="0.25">
      <c r="B52" s="105" t="s">
        <v>93</v>
      </c>
      <c r="C52" s="105"/>
      <c r="D52" s="105"/>
      <c r="E52" s="105"/>
      <c r="F52" s="105"/>
      <c r="G52" s="105"/>
      <c r="H52" s="105"/>
      <c r="I52" s="105"/>
      <c r="J52" s="30" t="s">
        <v>152</v>
      </c>
      <c r="K52" s="30"/>
    </row>
    <row r="53" spans="2:11" ht="15" customHeight="1" x14ac:dyDescent="0.25">
      <c r="B53" s="105" t="s">
        <v>94</v>
      </c>
      <c r="C53" s="105"/>
      <c r="D53" s="105"/>
      <c r="E53" s="105"/>
      <c r="F53" s="105"/>
      <c r="G53" s="105"/>
      <c r="H53" s="105"/>
      <c r="I53" s="105"/>
      <c r="J53" s="30" t="s">
        <v>152</v>
      </c>
      <c r="K53" s="30"/>
    </row>
    <row r="54" spans="2:11" ht="15" customHeight="1" x14ac:dyDescent="0.25">
      <c r="B54" s="104" t="s">
        <v>95</v>
      </c>
      <c r="C54" s="104"/>
      <c r="D54" s="104"/>
      <c r="E54" s="104"/>
      <c r="F54" s="104"/>
      <c r="G54" s="104"/>
      <c r="H54" s="104"/>
      <c r="I54" s="104"/>
      <c r="J54" s="30"/>
      <c r="K54" s="30"/>
    </row>
    <row r="55" spans="2:11" x14ac:dyDescent="0.25">
      <c r="B55" s="105" t="s">
        <v>96</v>
      </c>
      <c r="C55" s="105"/>
      <c r="D55" s="105"/>
      <c r="E55" s="105"/>
      <c r="F55" s="105"/>
      <c r="G55" s="105"/>
      <c r="H55" s="105"/>
      <c r="I55" s="105"/>
      <c r="J55" s="30"/>
      <c r="K55" s="30" t="s">
        <v>152</v>
      </c>
    </row>
    <row r="56" spans="2:11" x14ac:dyDescent="0.25">
      <c r="B56" s="105" t="s">
        <v>97</v>
      </c>
      <c r="C56" s="105"/>
      <c r="D56" s="105"/>
      <c r="E56" s="105"/>
      <c r="F56" s="105"/>
      <c r="G56" s="105"/>
      <c r="H56" s="105"/>
      <c r="I56" s="105"/>
      <c r="J56" s="30"/>
      <c r="K56" s="30" t="s">
        <v>152</v>
      </c>
    </row>
    <row r="57" spans="2:11" x14ac:dyDescent="0.25">
      <c r="B57" s="105" t="s">
        <v>98</v>
      </c>
      <c r="C57" s="105"/>
      <c r="D57" s="105"/>
      <c r="E57" s="105"/>
      <c r="F57" s="105"/>
      <c r="G57" s="105"/>
      <c r="H57" s="105"/>
      <c r="I57" s="105"/>
      <c r="J57" s="30"/>
      <c r="K57" s="30" t="s">
        <v>152</v>
      </c>
    </row>
    <row r="58" spans="2:11" ht="15" customHeight="1" x14ac:dyDescent="0.25">
      <c r="B58" s="105" t="s">
        <v>99</v>
      </c>
      <c r="C58" s="105"/>
      <c r="D58" s="105"/>
      <c r="E58" s="105"/>
      <c r="F58" s="105"/>
      <c r="G58" s="105"/>
      <c r="H58" s="105"/>
      <c r="I58" s="105"/>
      <c r="J58" s="30"/>
      <c r="K58" s="30" t="s">
        <v>152</v>
      </c>
    </row>
    <row r="59" spans="2:11" ht="15" customHeight="1" x14ac:dyDescent="0.25">
      <c r="B59" s="105" t="s">
        <v>100</v>
      </c>
      <c r="C59" s="105"/>
      <c r="D59" s="105"/>
      <c r="E59" s="105"/>
      <c r="F59" s="105"/>
      <c r="G59" s="105"/>
      <c r="H59" s="105"/>
      <c r="I59" s="105"/>
      <c r="J59" s="30"/>
      <c r="K59" s="30" t="s">
        <v>152</v>
      </c>
    </row>
    <row r="60" spans="2:11" x14ac:dyDescent="0.25">
      <c r="B60" s="104" t="s">
        <v>101</v>
      </c>
      <c r="C60" s="104"/>
      <c r="D60" s="104"/>
      <c r="E60" s="104"/>
      <c r="F60" s="104"/>
      <c r="G60" s="104"/>
      <c r="H60" s="104"/>
      <c r="I60" s="104"/>
      <c r="J60" s="30"/>
      <c r="K60" s="30"/>
    </row>
    <row r="61" spans="2:11" ht="15" customHeight="1" x14ac:dyDescent="0.25">
      <c r="B61" s="112" t="s">
        <v>162</v>
      </c>
      <c r="C61" s="113"/>
      <c r="D61" s="113"/>
      <c r="E61" s="113"/>
      <c r="F61" s="113"/>
      <c r="G61" s="113"/>
      <c r="H61" s="113"/>
      <c r="I61" s="114"/>
      <c r="J61" s="30"/>
      <c r="K61" s="30"/>
    </row>
    <row r="62" spans="2:11" ht="27.95" customHeight="1" x14ac:dyDescent="0.25">
      <c r="B62" s="115"/>
      <c r="C62" s="116"/>
      <c r="D62" s="116"/>
      <c r="E62" s="116"/>
      <c r="F62" s="116"/>
      <c r="G62" s="116"/>
      <c r="H62" s="116"/>
      <c r="I62" s="117"/>
      <c r="J62" s="30"/>
      <c r="K62" s="30"/>
    </row>
    <row r="63" spans="2:11" x14ac:dyDescent="0.25">
      <c r="B63" s="105"/>
      <c r="C63" s="105"/>
      <c r="D63" s="105"/>
      <c r="E63" s="105"/>
      <c r="F63" s="105"/>
      <c r="G63" s="105"/>
      <c r="H63" s="105"/>
      <c r="I63" s="105"/>
      <c r="J63" s="30"/>
      <c r="K63" s="30"/>
    </row>
    <row r="64" spans="2:11" x14ac:dyDescent="0.25">
      <c r="B64" s="105"/>
      <c r="C64" s="105"/>
      <c r="D64" s="105"/>
      <c r="E64" s="105"/>
      <c r="F64" s="105"/>
      <c r="G64" s="105"/>
      <c r="H64" s="105"/>
      <c r="I64" s="105"/>
      <c r="J64" s="30"/>
      <c r="K64" s="30"/>
    </row>
    <row r="65" spans="2:11" ht="15" customHeight="1" x14ac:dyDescent="0.25">
      <c r="B65" s="109" t="s">
        <v>103</v>
      </c>
      <c r="C65" s="110"/>
      <c r="D65" s="110"/>
      <c r="E65" s="110"/>
      <c r="F65" s="110"/>
      <c r="G65" s="110"/>
      <c r="H65" s="110"/>
      <c r="I65" s="110"/>
      <c r="J65" s="110"/>
      <c r="K65" s="111"/>
    </row>
    <row r="66" spans="2:11" x14ac:dyDescent="0.25">
      <c r="B66" s="121" t="s">
        <v>60</v>
      </c>
      <c r="C66" s="122"/>
      <c r="D66" s="122"/>
      <c r="E66" s="122"/>
      <c r="F66" s="122"/>
      <c r="G66" s="122"/>
      <c r="H66" s="122"/>
      <c r="I66" s="122"/>
      <c r="J66" s="122"/>
      <c r="K66" s="123"/>
    </row>
    <row r="67" spans="2:11" ht="59.25" customHeight="1" x14ac:dyDescent="0.25">
      <c r="B67" s="118" t="s">
        <v>153</v>
      </c>
      <c r="C67" s="119"/>
      <c r="D67" s="119"/>
      <c r="E67" s="119"/>
      <c r="F67" s="119"/>
      <c r="G67" s="119"/>
      <c r="H67" s="119"/>
      <c r="I67" s="119"/>
      <c r="J67" s="119"/>
      <c r="K67" s="120"/>
    </row>
    <row r="68" spans="2:11" x14ac:dyDescent="0.25">
      <c r="B68" s="17"/>
    </row>
    <row r="69" spans="2:11" ht="15" customHeight="1" x14ac:dyDescent="0.25">
      <c r="B69" s="17"/>
    </row>
    <row r="70" spans="2:11" ht="15" customHeight="1" x14ac:dyDescent="0.25">
      <c r="B70" s="41" t="str">
        <f>C5</f>
        <v>Nova Esperança do Sudoeste</v>
      </c>
      <c r="C70" s="41"/>
      <c r="D70" s="42"/>
      <c r="E70" s="84">
        <f ca="1">TODAY()</f>
        <v>44096</v>
      </c>
      <c r="F70" s="84"/>
      <c r="G70" s="84"/>
      <c r="H70" s="84"/>
    </row>
    <row r="71" spans="2:11" ht="34.5" customHeight="1" x14ac:dyDescent="0.25">
      <c r="B71" s="28"/>
      <c r="C71" s="28"/>
      <c r="D71" s="27"/>
      <c r="E71" s="27"/>
      <c r="F71" s="27"/>
      <c r="G71" s="27"/>
    </row>
    <row r="72" spans="2:11" x14ac:dyDescent="0.25">
      <c r="B72" s="17"/>
      <c r="H72" s="8"/>
      <c r="I72" s="8"/>
      <c r="J72" s="8"/>
      <c r="K72" s="8"/>
    </row>
    <row r="73" spans="2:11" ht="15.75" x14ac:dyDescent="0.25">
      <c r="B73" s="85" t="s">
        <v>166</v>
      </c>
      <c r="C73" s="85"/>
      <c r="D73" s="85"/>
      <c r="E73" s="85"/>
      <c r="H73" s="85" t="str">
        <f>C14</f>
        <v>Hugo H. Leonardi</v>
      </c>
      <c r="I73" s="85"/>
      <c r="J73" s="85"/>
      <c r="K73" s="85"/>
    </row>
    <row r="74" spans="2:11" x14ac:dyDescent="0.25">
      <c r="B74" s="86" t="s">
        <v>133</v>
      </c>
      <c r="C74" s="86"/>
      <c r="D74" s="86"/>
      <c r="E74" s="86"/>
      <c r="H74" s="86" t="str">
        <f>I16</f>
        <v>Engenheiro Civil</v>
      </c>
      <c r="I74" s="86"/>
      <c r="J74" s="86"/>
      <c r="K74" s="86"/>
    </row>
    <row r="75" spans="2:11" x14ac:dyDescent="0.25">
      <c r="B75" s="86" t="s">
        <v>167</v>
      </c>
      <c r="C75" s="86"/>
      <c r="D75" s="86"/>
      <c r="E75" s="86"/>
      <c r="H75" s="86" t="str">
        <f>C16</f>
        <v>CREA-PR 102404/D</v>
      </c>
      <c r="I75" s="86"/>
      <c r="J75" s="86"/>
      <c r="K75" s="86"/>
    </row>
  </sheetData>
  <mergeCells count="66">
    <mergeCell ref="B56:I56"/>
    <mergeCell ref="B57:I57"/>
    <mergeCell ref="B61:I62"/>
    <mergeCell ref="B67:K67"/>
    <mergeCell ref="B66:K66"/>
    <mergeCell ref="B60:I60"/>
    <mergeCell ref="B75:E75"/>
    <mergeCell ref="B65:K65"/>
    <mergeCell ref="B73:E73"/>
    <mergeCell ref="B74:E74"/>
    <mergeCell ref="B63:I63"/>
    <mergeCell ref="B64:I64"/>
    <mergeCell ref="H73:K73"/>
    <mergeCell ref="H74:K74"/>
    <mergeCell ref="H75:K75"/>
    <mergeCell ref="E70:H70"/>
    <mergeCell ref="B33:I33"/>
    <mergeCell ref="B34:I34"/>
    <mergeCell ref="B29:I29"/>
    <mergeCell ref="B58:I58"/>
    <mergeCell ref="B59:I59"/>
    <mergeCell ref="B37:I37"/>
    <mergeCell ref="B38:I38"/>
    <mergeCell ref="B44:I44"/>
    <mergeCell ref="B45:I45"/>
    <mergeCell ref="B50:I50"/>
    <mergeCell ref="B51:I51"/>
    <mergeCell ref="B52:I52"/>
    <mergeCell ref="B54:I54"/>
    <mergeCell ref="B53:I53"/>
    <mergeCell ref="B49:I49"/>
    <mergeCell ref="B55:I55"/>
    <mergeCell ref="B21:K21"/>
    <mergeCell ref="B24:K24"/>
    <mergeCell ref="B46:I46"/>
    <mergeCell ref="B47:I47"/>
    <mergeCell ref="B48:I48"/>
    <mergeCell ref="B40:I40"/>
    <mergeCell ref="B41:I41"/>
    <mergeCell ref="B42:I42"/>
    <mergeCell ref="B43:I43"/>
    <mergeCell ref="B39:I39"/>
    <mergeCell ref="B30:I30"/>
    <mergeCell ref="B36:I36"/>
    <mergeCell ref="B35:I35"/>
    <mergeCell ref="J26:K26"/>
    <mergeCell ref="B31:I31"/>
    <mergeCell ref="B32:I32"/>
    <mergeCell ref="C14:F14"/>
    <mergeCell ref="I14:K14"/>
    <mergeCell ref="C16:D16"/>
    <mergeCell ref="I16:K16"/>
    <mergeCell ref="C18:F18"/>
    <mergeCell ref="I18:K18"/>
    <mergeCell ref="C7:D7"/>
    <mergeCell ref="H7:K7"/>
    <mergeCell ref="C9:F9"/>
    <mergeCell ref="I9:K9"/>
    <mergeCell ref="C11:F11"/>
    <mergeCell ref="I11:K11"/>
    <mergeCell ref="A1:C1"/>
    <mergeCell ref="D1:I1"/>
    <mergeCell ref="J1:L1"/>
    <mergeCell ref="A3:L3"/>
    <mergeCell ref="C5:F5"/>
    <mergeCell ref="I5:K5"/>
  </mergeCells>
  <hyperlinks>
    <hyperlink ref="C18" r:id="rId1"/>
  </hyperlinks>
  <pageMargins left="0.78740157480314965" right="0.59055118110236227" top="0.78740157480314965" bottom="0.78740157480314965" header="0" footer="0"/>
  <pageSetup paperSize="9" scale="91" fitToHeight="0" orientation="portrait" r:id="rId2"/>
  <headerFooter>
    <oddFooter>&amp;L&amp;G</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4"/>
  <sheetViews>
    <sheetView showZeros="0" tabSelected="1" zoomScaleNormal="100" workbookViewId="0">
      <selection activeCell="H74" sqref="A1:L74"/>
    </sheetView>
  </sheetViews>
  <sheetFormatPr defaultRowHeight="15" x14ac:dyDescent="0.25"/>
  <cols>
    <col min="1" max="1" width="0.85546875" customWidth="1"/>
    <col min="2" max="2" width="10.5703125" customWidth="1"/>
    <col min="3" max="3" width="11.140625" customWidth="1"/>
    <col min="5" max="5" width="8.42578125" customWidth="1"/>
    <col min="6" max="6" width="12.85546875" customWidth="1"/>
    <col min="7" max="7" width="1.5703125" customWidth="1"/>
    <col min="8" max="8" width="10.5703125" customWidth="1"/>
    <col min="9" max="9" width="9.42578125" customWidth="1"/>
    <col min="11" max="11" width="11.42578125" customWidth="1"/>
    <col min="12" max="12" width="0.85546875" customWidth="1"/>
  </cols>
  <sheetData>
    <row r="1" spans="1:12" ht="73.5" customHeight="1" thickBot="1" x14ac:dyDescent="0.3">
      <c r="A1" s="45"/>
      <c r="B1" s="45"/>
      <c r="C1" s="45"/>
      <c r="D1" s="55" t="s">
        <v>131</v>
      </c>
      <c r="E1" s="56"/>
      <c r="F1" s="56"/>
      <c r="G1" s="56"/>
      <c r="H1" s="56"/>
      <c r="I1" s="56"/>
      <c r="J1" s="45"/>
      <c r="K1" s="45"/>
      <c r="L1" s="45"/>
    </row>
    <row r="2" spans="1:12" ht="5.0999999999999996" customHeight="1" x14ac:dyDescent="0.25">
      <c r="A2" s="1"/>
      <c r="B2" s="1"/>
      <c r="C2" s="1"/>
      <c r="D2" s="1"/>
      <c r="E2" s="1"/>
      <c r="F2" s="1"/>
      <c r="G2" s="1"/>
      <c r="H2" s="1"/>
      <c r="I2" s="1"/>
      <c r="J2" s="1"/>
      <c r="K2" s="1"/>
      <c r="L2" s="1"/>
    </row>
    <row r="3" spans="1:12" ht="18.75" x14ac:dyDescent="0.25">
      <c r="A3" s="57" t="s">
        <v>104</v>
      </c>
      <c r="B3" s="58"/>
      <c r="C3" s="58"/>
      <c r="D3" s="58"/>
      <c r="E3" s="58"/>
      <c r="F3" s="58"/>
      <c r="G3" s="58"/>
      <c r="H3" s="58"/>
      <c r="I3" s="58"/>
      <c r="J3" s="58"/>
      <c r="K3" s="58"/>
      <c r="L3" s="58"/>
    </row>
    <row r="4" spans="1:12" ht="5.0999999999999996" customHeight="1" x14ac:dyDescent="0.25"/>
    <row r="5" spans="1:12" ht="15.75" thickBot="1" x14ac:dyDescent="0.3">
      <c r="B5" s="2" t="s">
        <v>1</v>
      </c>
      <c r="C5" s="59" t="str">
        <f>'P-URB'!C5:F5</f>
        <v>Nova Esperança do Sudoeste</v>
      </c>
      <c r="D5" s="59"/>
      <c r="E5" s="59"/>
      <c r="F5" s="60"/>
      <c r="H5" s="2" t="s">
        <v>2</v>
      </c>
      <c r="I5" s="61" t="str">
        <f>'P-URB'!I5:K5</f>
        <v>95.589.289/0001-32</v>
      </c>
      <c r="J5" s="61"/>
      <c r="K5" s="62"/>
    </row>
    <row r="6" spans="1:12" ht="3" customHeight="1" x14ac:dyDescent="0.25">
      <c r="B6" s="2"/>
      <c r="H6" s="2"/>
    </row>
    <row r="7" spans="1:12" ht="15.75" thickBot="1" x14ac:dyDescent="0.3">
      <c r="B7" s="2" t="s">
        <v>4</v>
      </c>
      <c r="C7" s="65">
        <f>'P-URB'!C7:D7</f>
        <v>35</v>
      </c>
      <c r="D7" s="66"/>
      <c r="F7" s="3" t="s">
        <v>8</v>
      </c>
      <c r="H7" s="63">
        <f>'P-URB'!H7:K7</f>
        <v>0</v>
      </c>
      <c r="I7" s="63"/>
      <c r="J7" s="63"/>
      <c r="K7" s="64"/>
    </row>
    <row r="8" spans="1:12" ht="3" customHeight="1" x14ac:dyDescent="0.25"/>
    <row r="9" spans="1:12" ht="15.75" thickBot="1" x14ac:dyDescent="0.3">
      <c r="B9" s="2" t="s">
        <v>5</v>
      </c>
      <c r="C9" s="59" t="str">
        <f>'P-URB'!C9:F9</f>
        <v>Transferência Voluntária</v>
      </c>
      <c r="D9" s="59"/>
      <c r="E9" s="59"/>
      <c r="F9" s="60"/>
      <c r="H9" s="2" t="s">
        <v>3</v>
      </c>
      <c r="I9" s="59">
        <f>'P-URB'!I9:K9</f>
        <v>0</v>
      </c>
      <c r="J9" s="59"/>
      <c r="K9" s="60"/>
    </row>
    <row r="10" spans="1:12" ht="3" customHeight="1" x14ac:dyDescent="0.25">
      <c r="B10" s="2"/>
      <c r="H10" s="2"/>
    </row>
    <row r="11" spans="1:12" ht="15.75" thickBot="1" x14ac:dyDescent="0.3">
      <c r="B11" s="2" t="s">
        <v>6</v>
      </c>
      <c r="C11" s="67">
        <f>'P-URB'!C11:F11</f>
        <v>475000</v>
      </c>
      <c r="D11" s="67"/>
      <c r="E11" s="67"/>
      <c r="F11" s="68"/>
      <c r="H11" s="2" t="s">
        <v>7</v>
      </c>
      <c r="I11" s="67">
        <f>'P-URB'!I11:K11</f>
        <v>43889.32</v>
      </c>
      <c r="J11" s="67"/>
      <c r="K11" s="68"/>
    </row>
    <row r="12" spans="1:12" ht="8.1" customHeight="1" thickBot="1" x14ac:dyDescent="0.3">
      <c r="A12" s="4"/>
      <c r="B12" s="5"/>
      <c r="C12" s="6"/>
      <c r="D12" s="6"/>
      <c r="E12" s="6"/>
      <c r="F12" s="6"/>
      <c r="G12" s="7"/>
      <c r="H12" s="5"/>
      <c r="I12" s="6"/>
      <c r="J12" s="6"/>
      <c r="K12" s="6"/>
      <c r="L12" s="4"/>
    </row>
    <row r="13" spans="1:12" ht="8.1" customHeight="1" x14ac:dyDescent="0.25"/>
    <row r="14" spans="1:12" ht="15.75" thickBot="1" x14ac:dyDescent="0.3">
      <c r="B14" s="2" t="s">
        <v>10</v>
      </c>
      <c r="C14" s="59" t="str">
        <f>'P-URB'!C14:F14</f>
        <v>Hugo H. Leonardi</v>
      </c>
      <c r="D14" s="59"/>
      <c r="E14" s="59"/>
      <c r="F14" s="60"/>
      <c r="H14" s="2" t="s">
        <v>12</v>
      </c>
      <c r="I14" s="50">
        <f>'P-URB'!I14:K14</f>
        <v>5921268976</v>
      </c>
      <c r="J14" s="50"/>
      <c r="K14" s="51"/>
    </row>
    <row r="15" spans="1:12" ht="3" customHeight="1" x14ac:dyDescent="0.25">
      <c r="B15" s="2"/>
      <c r="H15" s="2"/>
    </row>
    <row r="16" spans="1:12" ht="15.75" thickBot="1" x14ac:dyDescent="0.3">
      <c r="B16" s="2" t="s">
        <v>13</v>
      </c>
      <c r="C16" s="65" t="str">
        <f>'P-URB'!C16:D16</f>
        <v>CREA-PR 102404/D</v>
      </c>
      <c r="D16" s="66"/>
      <c r="F16" s="3"/>
      <c r="H16" s="2" t="s">
        <v>11</v>
      </c>
      <c r="I16" s="50" t="str">
        <f>'P-URB'!I16:K16</f>
        <v>Engenheiro Civil</v>
      </c>
      <c r="J16" s="50"/>
      <c r="K16" s="51"/>
    </row>
    <row r="17" spans="1:12" ht="3" customHeight="1" x14ac:dyDescent="0.25"/>
    <row r="18" spans="1:12" ht="15.75" thickBot="1" x14ac:dyDescent="0.3">
      <c r="B18" s="2" t="s">
        <v>14</v>
      </c>
      <c r="C18" s="88" t="str">
        <f>'P-URB'!C18:F18</f>
        <v>leonardiengenharia@gmail.com</v>
      </c>
      <c r="D18" s="59"/>
      <c r="E18" s="59"/>
      <c r="F18" s="60"/>
      <c r="H18" s="2" t="s">
        <v>15</v>
      </c>
      <c r="I18" s="50" t="str">
        <f>'P-URB'!I18:K18</f>
        <v>46 3055 7715</v>
      </c>
      <c r="J18" s="50"/>
      <c r="K18" s="51"/>
    </row>
    <row r="19" spans="1:12" ht="8.1" customHeight="1" thickBot="1" x14ac:dyDescent="0.3">
      <c r="A19" s="4"/>
      <c r="B19" s="5"/>
      <c r="C19" s="6"/>
      <c r="D19" s="6"/>
      <c r="E19" s="6"/>
      <c r="F19" s="6"/>
      <c r="G19" s="7"/>
      <c r="H19" s="5"/>
      <c r="I19" s="6"/>
      <c r="J19" s="6"/>
      <c r="K19" s="6"/>
      <c r="L19" s="4"/>
    </row>
    <row r="20" spans="1:12" ht="8.1" customHeight="1" x14ac:dyDescent="0.25"/>
    <row r="21" spans="1:12" ht="15.75" x14ac:dyDescent="0.25">
      <c r="B21" s="46" t="s">
        <v>16</v>
      </c>
      <c r="C21" s="46"/>
      <c r="D21" s="46"/>
      <c r="E21" s="46"/>
      <c r="F21" s="46"/>
      <c r="G21" s="46"/>
      <c r="H21" s="46"/>
      <c r="I21" s="46"/>
      <c r="J21" s="46"/>
      <c r="K21" s="46"/>
    </row>
    <row r="22" spans="1:12" ht="8.1" customHeight="1" x14ac:dyDescent="0.25"/>
    <row r="23" spans="1:12" x14ac:dyDescent="0.25">
      <c r="B23" s="9" t="s">
        <v>17</v>
      </c>
      <c r="C23" s="10"/>
      <c r="D23" s="10"/>
      <c r="E23" s="10"/>
      <c r="F23" s="10"/>
      <c r="G23" s="10"/>
      <c r="H23" s="10"/>
      <c r="I23" s="10"/>
      <c r="J23" s="10"/>
      <c r="K23" s="11"/>
    </row>
    <row r="24" spans="1:12" x14ac:dyDescent="0.25">
      <c r="B24" s="52" t="str">
        <f>'P-URB'!B24:K24</f>
        <v>Construção de Ponte em Concreto Armado</v>
      </c>
      <c r="C24" s="53"/>
      <c r="D24" s="53"/>
      <c r="E24" s="53"/>
      <c r="F24" s="53"/>
      <c r="G24" s="53"/>
      <c r="H24" s="53"/>
      <c r="I24" s="53"/>
      <c r="J24" s="53"/>
      <c r="K24" s="54"/>
    </row>
    <row r="25" spans="1:12" ht="8.1" customHeight="1" x14ac:dyDescent="0.25"/>
    <row r="26" spans="1:12" x14ac:dyDescent="0.25">
      <c r="B26" s="37" t="s">
        <v>64</v>
      </c>
      <c r="C26" s="37"/>
      <c r="D26" s="37">
        <f>'P-URB'!D26</f>
        <v>312.38</v>
      </c>
      <c r="E26" s="37" t="s">
        <v>65</v>
      </c>
      <c r="F26" s="37"/>
      <c r="G26" s="37"/>
      <c r="H26" s="37" t="s">
        <v>66</v>
      </c>
      <c r="I26" s="37"/>
      <c r="J26" s="108" t="str">
        <f>'P-URB'!J26:K26</f>
        <v>Ruas Municipais</v>
      </c>
      <c r="K26" s="108"/>
    </row>
    <row r="27" spans="1:12" x14ac:dyDescent="0.25">
      <c r="B27" s="37" t="s">
        <v>67</v>
      </c>
      <c r="C27" s="37"/>
      <c r="D27" s="37" t="str">
        <f>'P-URB'!D27</f>
        <v>Ruas Municipais (Perímetro Urbano)</v>
      </c>
      <c r="E27" s="37"/>
      <c r="F27" s="37"/>
      <c r="G27" s="37"/>
      <c r="H27" s="37"/>
      <c r="I27" s="37"/>
      <c r="J27" s="38"/>
      <c r="K27" s="38"/>
    </row>
    <row r="28" spans="1:12" ht="8.1" customHeight="1" x14ac:dyDescent="0.25"/>
    <row r="29" spans="1:12" ht="15.75" x14ac:dyDescent="0.25">
      <c r="B29" s="97" t="s">
        <v>105</v>
      </c>
      <c r="C29" s="97"/>
      <c r="D29" s="97"/>
      <c r="E29" s="97"/>
      <c r="F29" s="97"/>
      <c r="G29" s="97"/>
      <c r="H29" s="97"/>
      <c r="I29" s="97"/>
      <c r="J29" s="32" t="s">
        <v>70</v>
      </c>
      <c r="K29" s="32" t="s">
        <v>74</v>
      </c>
    </row>
    <row r="30" spans="1:12" ht="15" customHeight="1" x14ac:dyDescent="0.25">
      <c r="B30" s="107" t="s">
        <v>106</v>
      </c>
      <c r="C30" s="107"/>
      <c r="D30" s="107"/>
      <c r="E30" s="107"/>
      <c r="F30" s="107"/>
      <c r="G30" s="107"/>
      <c r="H30" s="107"/>
      <c r="I30" s="107"/>
      <c r="J30" s="39"/>
      <c r="K30" s="39"/>
    </row>
    <row r="31" spans="1:12" ht="15" customHeight="1" x14ac:dyDescent="0.25">
      <c r="B31" s="104" t="s">
        <v>107</v>
      </c>
      <c r="C31" s="104"/>
      <c r="D31" s="104"/>
      <c r="E31" s="104"/>
      <c r="F31" s="104"/>
      <c r="G31" s="104"/>
      <c r="H31" s="104"/>
      <c r="I31" s="104"/>
      <c r="J31" s="40"/>
      <c r="K31" s="40"/>
    </row>
    <row r="32" spans="1:12" ht="15" customHeight="1" x14ac:dyDescent="0.25">
      <c r="B32" s="106" t="s">
        <v>108</v>
      </c>
      <c r="C32" s="106"/>
      <c r="D32" s="106"/>
      <c r="E32" s="106"/>
      <c r="F32" s="106"/>
      <c r="G32" s="106"/>
      <c r="H32" s="106"/>
      <c r="I32" s="106"/>
      <c r="J32" s="40"/>
      <c r="K32" s="40" t="s">
        <v>152</v>
      </c>
    </row>
    <row r="33" spans="2:11" x14ac:dyDescent="0.25">
      <c r="B33" s="106" t="s">
        <v>109</v>
      </c>
      <c r="C33" s="106"/>
      <c r="D33" s="106"/>
      <c r="E33" s="106"/>
      <c r="F33" s="106"/>
      <c r="G33" s="106"/>
      <c r="H33" s="106"/>
      <c r="I33" s="106"/>
      <c r="J33" s="40"/>
      <c r="K33" s="40" t="s">
        <v>152</v>
      </c>
    </row>
    <row r="34" spans="2:11" x14ac:dyDescent="0.25">
      <c r="B34" s="106" t="s">
        <v>110</v>
      </c>
      <c r="C34" s="106"/>
      <c r="D34" s="106"/>
      <c r="E34" s="106"/>
      <c r="F34" s="106"/>
      <c r="G34" s="106"/>
      <c r="H34" s="106"/>
      <c r="I34" s="106"/>
      <c r="J34" s="40"/>
      <c r="K34" s="40" t="s">
        <v>152</v>
      </c>
    </row>
    <row r="35" spans="2:11" x14ac:dyDescent="0.25">
      <c r="B35" s="106" t="s">
        <v>111</v>
      </c>
      <c r="C35" s="106"/>
      <c r="D35" s="106"/>
      <c r="E35" s="106"/>
      <c r="F35" s="106"/>
      <c r="G35" s="106"/>
      <c r="H35" s="106"/>
      <c r="I35" s="106"/>
      <c r="J35" s="40"/>
      <c r="K35" s="40" t="s">
        <v>152</v>
      </c>
    </row>
    <row r="36" spans="2:11" x14ac:dyDescent="0.25">
      <c r="B36" s="106" t="s">
        <v>112</v>
      </c>
      <c r="C36" s="106"/>
      <c r="D36" s="106"/>
      <c r="E36" s="106"/>
      <c r="F36" s="106"/>
      <c r="G36" s="106"/>
      <c r="H36" s="106"/>
      <c r="I36" s="106"/>
      <c r="J36" s="40"/>
      <c r="K36" s="40" t="s">
        <v>152</v>
      </c>
    </row>
    <row r="37" spans="2:11" x14ac:dyDescent="0.25">
      <c r="B37" s="106" t="s">
        <v>79</v>
      </c>
      <c r="C37" s="106"/>
      <c r="D37" s="106"/>
      <c r="E37" s="106"/>
      <c r="F37" s="106"/>
      <c r="G37" s="106"/>
      <c r="H37" s="106"/>
      <c r="I37" s="106"/>
      <c r="J37" s="40"/>
      <c r="K37" s="40" t="s">
        <v>152</v>
      </c>
    </row>
    <row r="38" spans="2:11" x14ac:dyDescent="0.25">
      <c r="B38" s="106" t="s">
        <v>113</v>
      </c>
      <c r="C38" s="106"/>
      <c r="D38" s="106"/>
      <c r="E38" s="106"/>
      <c r="F38" s="106"/>
      <c r="G38" s="106"/>
      <c r="H38" s="106"/>
      <c r="I38" s="106"/>
      <c r="J38" s="40"/>
      <c r="K38" s="40" t="s">
        <v>152</v>
      </c>
    </row>
    <row r="39" spans="2:11" x14ac:dyDescent="0.25">
      <c r="B39" s="104" t="s">
        <v>114</v>
      </c>
      <c r="C39" s="104"/>
      <c r="D39" s="104"/>
      <c r="E39" s="104"/>
      <c r="F39" s="104"/>
      <c r="G39" s="104"/>
      <c r="H39" s="104"/>
      <c r="I39" s="104"/>
      <c r="J39" s="40"/>
      <c r="K39" s="40"/>
    </row>
    <row r="40" spans="2:11" ht="15" customHeight="1" x14ac:dyDescent="0.25">
      <c r="B40" s="106" t="s">
        <v>115</v>
      </c>
      <c r="C40" s="106"/>
      <c r="D40" s="106"/>
      <c r="E40" s="106"/>
      <c r="F40" s="106"/>
      <c r="G40" s="106"/>
      <c r="H40" s="106"/>
      <c r="I40" s="106"/>
      <c r="J40" s="40"/>
      <c r="K40" s="40" t="s">
        <v>152</v>
      </c>
    </row>
    <row r="41" spans="2:11" ht="15" customHeight="1" x14ac:dyDescent="0.25">
      <c r="B41" s="106" t="s">
        <v>116</v>
      </c>
      <c r="C41" s="106"/>
      <c r="D41" s="106"/>
      <c r="E41" s="106"/>
      <c r="F41" s="106"/>
      <c r="G41" s="106"/>
      <c r="H41" s="106"/>
      <c r="I41" s="106"/>
      <c r="J41" s="40"/>
      <c r="K41" s="40" t="s">
        <v>152</v>
      </c>
    </row>
    <row r="42" spans="2:11" ht="15" customHeight="1" x14ac:dyDescent="0.25">
      <c r="B42" s="106" t="s">
        <v>117</v>
      </c>
      <c r="C42" s="106"/>
      <c r="D42" s="106"/>
      <c r="E42" s="106"/>
      <c r="F42" s="106"/>
      <c r="G42" s="106"/>
      <c r="H42" s="106"/>
      <c r="I42" s="106"/>
      <c r="J42" s="40" t="s">
        <v>152</v>
      </c>
      <c r="K42" s="40"/>
    </row>
    <row r="43" spans="2:11" ht="15" customHeight="1" x14ac:dyDescent="0.25">
      <c r="B43" s="104" t="s">
        <v>118</v>
      </c>
      <c r="C43" s="104"/>
      <c r="D43" s="104"/>
      <c r="E43" s="104"/>
      <c r="F43" s="104"/>
      <c r="G43" s="104"/>
      <c r="H43" s="104"/>
      <c r="I43" s="104"/>
      <c r="J43" s="40"/>
      <c r="K43" s="40"/>
    </row>
    <row r="44" spans="2:11" ht="15" customHeight="1" x14ac:dyDescent="0.25">
      <c r="B44" s="124" t="s">
        <v>119</v>
      </c>
      <c r="C44" s="125"/>
      <c r="D44" s="125"/>
      <c r="E44" s="125"/>
      <c r="F44" s="125"/>
      <c r="G44" s="125"/>
      <c r="H44" s="125"/>
      <c r="I44" s="125"/>
      <c r="J44" s="40"/>
      <c r="K44" s="40" t="s">
        <v>152</v>
      </c>
    </row>
    <row r="45" spans="2:11" x14ac:dyDescent="0.25">
      <c r="B45" s="126"/>
      <c r="C45" s="127"/>
      <c r="D45" s="127"/>
      <c r="E45" s="127"/>
      <c r="F45" s="127"/>
      <c r="G45" s="127"/>
      <c r="H45" s="127"/>
      <c r="I45" s="127"/>
      <c r="J45" s="40"/>
      <c r="K45" s="40"/>
    </row>
    <row r="46" spans="2:11" ht="15" customHeight="1" x14ac:dyDescent="0.25">
      <c r="B46" s="124" t="s">
        <v>120</v>
      </c>
      <c r="C46" s="125"/>
      <c r="D46" s="125"/>
      <c r="E46" s="125"/>
      <c r="F46" s="125"/>
      <c r="G46" s="125"/>
      <c r="H46" s="125"/>
      <c r="I46" s="125"/>
      <c r="J46" s="40" t="s">
        <v>152</v>
      </c>
      <c r="K46" s="40"/>
    </row>
    <row r="47" spans="2:11" ht="15" customHeight="1" x14ac:dyDescent="0.25">
      <c r="B47" s="126" t="s">
        <v>164</v>
      </c>
      <c r="C47" s="127"/>
      <c r="D47" s="127"/>
      <c r="E47" s="127"/>
      <c r="F47" s="127"/>
      <c r="G47" s="127"/>
      <c r="H47" s="127"/>
      <c r="I47" s="127"/>
      <c r="J47" s="40"/>
      <c r="K47" s="40"/>
    </row>
    <row r="48" spans="2:11" x14ac:dyDescent="0.25">
      <c r="B48" s="124" t="s">
        <v>121</v>
      </c>
      <c r="C48" s="125"/>
      <c r="D48" s="125"/>
      <c r="E48" s="125"/>
      <c r="F48" s="125"/>
      <c r="G48" s="125"/>
      <c r="H48" s="125"/>
      <c r="I48" s="125"/>
      <c r="J48" s="40" t="s">
        <v>152</v>
      </c>
      <c r="K48" s="40"/>
    </row>
    <row r="49" spans="2:11" x14ac:dyDescent="0.25">
      <c r="B49" s="126" t="s">
        <v>163</v>
      </c>
      <c r="C49" s="127"/>
      <c r="D49" s="127"/>
      <c r="E49" s="127"/>
      <c r="F49" s="127"/>
      <c r="G49" s="127"/>
      <c r="H49" s="127"/>
      <c r="I49" s="127"/>
      <c r="J49" s="40"/>
      <c r="K49" s="40"/>
    </row>
    <row r="50" spans="2:11" x14ac:dyDescent="0.25">
      <c r="B50" s="124" t="s">
        <v>122</v>
      </c>
      <c r="C50" s="125"/>
      <c r="D50" s="125"/>
      <c r="E50" s="125"/>
      <c r="F50" s="125"/>
      <c r="G50" s="125"/>
      <c r="H50" s="125"/>
      <c r="I50" s="125"/>
      <c r="J50" s="40"/>
      <c r="K50" s="40" t="s">
        <v>152</v>
      </c>
    </row>
    <row r="51" spans="2:11" x14ac:dyDescent="0.25">
      <c r="B51" s="126"/>
      <c r="C51" s="127"/>
      <c r="D51" s="127"/>
      <c r="E51" s="127"/>
      <c r="F51" s="127"/>
      <c r="G51" s="127"/>
      <c r="H51" s="127"/>
      <c r="I51" s="127"/>
      <c r="J51" s="40"/>
      <c r="K51" s="40"/>
    </row>
    <row r="52" spans="2:11" ht="15" customHeight="1" x14ac:dyDescent="0.25">
      <c r="B52" s="104" t="s">
        <v>123</v>
      </c>
      <c r="C52" s="104"/>
      <c r="D52" s="104"/>
      <c r="E52" s="104"/>
      <c r="F52" s="104"/>
      <c r="G52" s="104"/>
      <c r="H52" s="104"/>
      <c r="I52" s="104"/>
      <c r="J52" s="40"/>
      <c r="K52" s="40"/>
    </row>
    <row r="53" spans="2:11" ht="15" customHeight="1" x14ac:dyDescent="0.25">
      <c r="B53" s="105" t="s">
        <v>124</v>
      </c>
      <c r="C53" s="105"/>
      <c r="D53" s="105"/>
      <c r="E53" s="105"/>
      <c r="F53" s="105"/>
      <c r="G53" s="105"/>
      <c r="H53" s="105"/>
      <c r="I53" s="105"/>
      <c r="J53" s="40" t="s">
        <v>152</v>
      </c>
      <c r="K53" s="40"/>
    </row>
    <row r="54" spans="2:11" ht="15" customHeight="1" x14ac:dyDescent="0.25">
      <c r="B54" s="105" t="s">
        <v>125</v>
      </c>
      <c r="C54" s="105"/>
      <c r="D54" s="105"/>
      <c r="E54" s="105"/>
      <c r="F54" s="105"/>
      <c r="G54" s="105"/>
      <c r="H54" s="105"/>
      <c r="I54" s="105"/>
      <c r="J54" s="40"/>
      <c r="K54" s="40"/>
    </row>
    <row r="55" spans="2:11" x14ac:dyDescent="0.25">
      <c r="B55" s="105" t="s">
        <v>126</v>
      </c>
      <c r="C55" s="105"/>
      <c r="D55" s="105"/>
      <c r="E55" s="105"/>
      <c r="F55" s="105"/>
      <c r="G55" s="105"/>
      <c r="H55" s="105"/>
      <c r="I55" s="105"/>
      <c r="J55" s="40" t="s">
        <v>152</v>
      </c>
      <c r="K55" s="40"/>
    </row>
    <row r="56" spans="2:11" x14ac:dyDescent="0.25">
      <c r="B56" s="105" t="s">
        <v>127</v>
      </c>
      <c r="C56" s="105"/>
      <c r="D56" s="105"/>
      <c r="E56" s="105"/>
      <c r="F56" s="105"/>
      <c r="G56" s="105"/>
      <c r="H56" s="105"/>
      <c r="I56" s="105"/>
      <c r="J56" s="40"/>
      <c r="K56" s="40" t="s">
        <v>152</v>
      </c>
    </row>
    <row r="57" spans="2:11" x14ac:dyDescent="0.25">
      <c r="B57" s="124" t="s">
        <v>128</v>
      </c>
      <c r="C57" s="125"/>
      <c r="D57" s="125"/>
      <c r="E57" s="125"/>
      <c r="F57" s="125"/>
      <c r="G57" s="125"/>
      <c r="H57" s="125"/>
      <c r="I57" s="125"/>
      <c r="J57" s="40" t="s">
        <v>152</v>
      </c>
      <c r="K57" s="40"/>
    </row>
    <row r="58" spans="2:11" ht="15" customHeight="1" x14ac:dyDescent="0.25">
      <c r="B58" s="126"/>
      <c r="C58" s="127"/>
      <c r="D58" s="127"/>
      <c r="E58" s="127"/>
      <c r="F58" s="127"/>
      <c r="G58" s="127"/>
      <c r="H58" s="127"/>
      <c r="I58" s="127"/>
      <c r="J58" s="40"/>
      <c r="K58" s="40"/>
    </row>
    <row r="59" spans="2:11" ht="15" customHeight="1" x14ac:dyDescent="0.25">
      <c r="B59" s="105" t="s">
        <v>129</v>
      </c>
      <c r="C59" s="105"/>
      <c r="D59" s="105"/>
      <c r="E59" s="105"/>
      <c r="F59" s="105"/>
      <c r="G59" s="105"/>
      <c r="H59" s="105"/>
      <c r="I59" s="105"/>
      <c r="J59" s="40"/>
      <c r="K59" s="40" t="s">
        <v>152</v>
      </c>
    </row>
    <row r="60" spans="2:11" ht="15" customHeight="1" x14ac:dyDescent="0.25">
      <c r="B60" s="105" t="s">
        <v>130</v>
      </c>
      <c r="C60" s="105"/>
      <c r="D60" s="105"/>
      <c r="E60" s="105"/>
      <c r="F60" s="105"/>
      <c r="G60" s="105"/>
      <c r="H60" s="105"/>
      <c r="I60" s="105"/>
      <c r="J60" s="40"/>
      <c r="K60" s="40" t="s">
        <v>152</v>
      </c>
    </row>
    <row r="61" spans="2:11" x14ac:dyDescent="0.25">
      <c r="B61" s="104" t="s">
        <v>102</v>
      </c>
      <c r="C61" s="104"/>
      <c r="D61" s="104"/>
      <c r="E61" s="104"/>
      <c r="F61" s="104"/>
      <c r="G61" s="104"/>
      <c r="H61" s="104"/>
      <c r="I61" s="104"/>
      <c r="J61" s="30"/>
      <c r="K61" s="30"/>
    </row>
    <row r="62" spans="2:11" x14ac:dyDescent="0.25">
      <c r="B62" s="105"/>
      <c r="C62" s="105"/>
      <c r="D62" s="105"/>
      <c r="E62" s="105"/>
      <c r="F62" s="105"/>
      <c r="G62" s="105"/>
      <c r="H62" s="105"/>
      <c r="I62" s="105"/>
      <c r="J62" s="30"/>
      <c r="K62" s="30"/>
    </row>
    <row r="63" spans="2:11" x14ac:dyDescent="0.25">
      <c r="B63" s="105"/>
      <c r="C63" s="105"/>
      <c r="D63" s="105"/>
      <c r="E63" s="105"/>
      <c r="F63" s="105"/>
      <c r="G63" s="105"/>
      <c r="H63" s="105"/>
      <c r="I63" s="105"/>
      <c r="J63" s="30"/>
      <c r="K63" s="30"/>
    </row>
    <row r="64" spans="2:11" x14ac:dyDescent="0.25">
      <c r="B64" s="105"/>
      <c r="C64" s="105"/>
      <c r="D64" s="105"/>
      <c r="E64" s="105"/>
      <c r="F64" s="105"/>
      <c r="G64" s="105"/>
      <c r="H64" s="105"/>
      <c r="I64" s="105"/>
      <c r="J64" s="30"/>
      <c r="K64" s="30"/>
    </row>
    <row r="65" spans="2:11" ht="15" customHeight="1" x14ac:dyDescent="0.25">
      <c r="B65" s="128" t="s">
        <v>134</v>
      </c>
      <c r="C65" s="129"/>
      <c r="D65" s="129"/>
      <c r="E65" s="129"/>
      <c r="F65" s="129"/>
      <c r="G65" s="129"/>
      <c r="H65" s="129"/>
      <c r="I65" s="129"/>
      <c r="J65" s="129"/>
      <c r="K65" s="130"/>
    </row>
    <row r="66" spans="2:11" ht="15" customHeight="1" x14ac:dyDescent="0.25">
      <c r="B66" s="121"/>
      <c r="C66" s="122"/>
      <c r="D66" s="122"/>
      <c r="E66" s="122"/>
      <c r="F66" s="122"/>
      <c r="G66" s="122"/>
      <c r="H66" s="122"/>
      <c r="I66" s="122"/>
      <c r="J66" s="122"/>
      <c r="K66" s="123"/>
    </row>
    <row r="67" spans="2:11" ht="289.5" customHeight="1" x14ac:dyDescent="0.25">
      <c r="B67" s="131"/>
      <c r="C67" s="131"/>
      <c r="D67" s="131"/>
      <c r="E67" s="131"/>
      <c r="F67" s="131"/>
      <c r="G67" s="131"/>
      <c r="H67" s="131"/>
      <c r="I67" s="131"/>
      <c r="J67" s="131"/>
      <c r="K67" s="131"/>
    </row>
    <row r="68" spans="2:11" x14ac:dyDescent="0.25">
      <c r="B68" s="17"/>
    </row>
    <row r="69" spans="2:11" ht="15" customHeight="1" x14ac:dyDescent="0.25">
      <c r="B69" s="17"/>
    </row>
    <row r="70" spans="2:11" ht="15" customHeight="1" x14ac:dyDescent="0.25">
      <c r="B70" s="41" t="str">
        <f>C5</f>
        <v>Nova Esperança do Sudoeste</v>
      </c>
      <c r="C70" s="41"/>
      <c r="D70" s="42"/>
      <c r="E70" s="84">
        <f ca="1">TODAY()</f>
        <v>44096</v>
      </c>
      <c r="F70" s="84"/>
      <c r="G70" s="84"/>
      <c r="H70" s="84"/>
    </row>
    <row r="71" spans="2:11" x14ac:dyDescent="0.25">
      <c r="B71" s="17"/>
      <c r="H71" s="8"/>
      <c r="I71" s="8"/>
      <c r="J71" s="8"/>
      <c r="K71" s="8"/>
    </row>
    <row r="72" spans="2:11" ht="15.75" x14ac:dyDescent="0.25">
      <c r="B72" s="17"/>
      <c r="H72" s="85" t="str">
        <f>C14</f>
        <v>Hugo H. Leonardi</v>
      </c>
      <c r="I72" s="85"/>
      <c r="J72" s="85"/>
      <c r="K72" s="85"/>
    </row>
    <row r="73" spans="2:11" x14ac:dyDescent="0.25">
      <c r="B73" s="17"/>
      <c r="H73" s="86" t="str">
        <f>I16</f>
        <v>Engenheiro Civil</v>
      </c>
      <c r="I73" s="86"/>
      <c r="J73" s="86"/>
      <c r="K73" s="86"/>
    </row>
    <row r="74" spans="2:11" x14ac:dyDescent="0.25">
      <c r="B74" s="17"/>
      <c r="H74" s="86" t="str">
        <f>C16</f>
        <v>CREA-PR 102404/D</v>
      </c>
      <c r="I74" s="86"/>
      <c r="J74" s="86"/>
      <c r="K74" s="86"/>
    </row>
  </sheetData>
  <mergeCells count="64">
    <mergeCell ref="H72:K72"/>
    <mergeCell ref="H73:K73"/>
    <mergeCell ref="H74:K74"/>
    <mergeCell ref="B67:K67"/>
    <mergeCell ref="E70:H70"/>
    <mergeCell ref="B64:I64"/>
    <mergeCell ref="B65:K65"/>
    <mergeCell ref="B56:I56"/>
    <mergeCell ref="B57:I57"/>
    <mergeCell ref="B58:I58"/>
    <mergeCell ref="B59:I59"/>
    <mergeCell ref="B60:I60"/>
    <mergeCell ref="B66:K66"/>
    <mergeCell ref="B55:I55"/>
    <mergeCell ref="B44:I44"/>
    <mergeCell ref="B45:I45"/>
    <mergeCell ref="B46:I46"/>
    <mergeCell ref="B47:I47"/>
    <mergeCell ref="B48:I48"/>
    <mergeCell ref="B49:I49"/>
    <mergeCell ref="B50:I50"/>
    <mergeCell ref="B51:I51"/>
    <mergeCell ref="B52:I52"/>
    <mergeCell ref="B53:I53"/>
    <mergeCell ref="B54:I54"/>
    <mergeCell ref="B61:I61"/>
    <mergeCell ref="B62:I62"/>
    <mergeCell ref="B63:I63"/>
    <mergeCell ref="B43:I43"/>
    <mergeCell ref="B32:I32"/>
    <mergeCell ref="B33:I33"/>
    <mergeCell ref="B34:I34"/>
    <mergeCell ref="B35:I35"/>
    <mergeCell ref="B36:I36"/>
    <mergeCell ref="B37:I37"/>
    <mergeCell ref="B38:I38"/>
    <mergeCell ref="B39:I39"/>
    <mergeCell ref="B40:I40"/>
    <mergeCell ref="B41:I41"/>
    <mergeCell ref="B42:I42"/>
    <mergeCell ref="B31:I31"/>
    <mergeCell ref="C14:F14"/>
    <mergeCell ref="I14:K14"/>
    <mergeCell ref="C16:D16"/>
    <mergeCell ref="I16:K16"/>
    <mergeCell ref="C18:F18"/>
    <mergeCell ref="I18:K18"/>
    <mergeCell ref="B21:K21"/>
    <mergeCell ref="B24:K24"/>
    <mergeCell ref="J26:K26"/>
    <mergeCell ref="B29:I29"/>
    <mergeCell ref="B30:I30"/>
    <mergeCell ref="C7:D7"/>
    <mergeCell ref="H7:K7"/>
    <mergeCell ref="C9:F9"/>
    <mergeCell ref="I9:K9"/>
    <mergeCell ref="C11:F11"/>
    <mergeCell ref="I11:K11"/>
    <mergeCell ref="A1:C1"/>
    <mergeCell ref="D1:I1"/>
    <mergeCell ref="J1:L1"/>
    <mergeCell ref="A3:L3"/>
    <mergeCell ref="C5:F5"/>
    <mergeCell ref="I5:K5"/>
  </mergeCells>
  <hyperlinks>
    <hyperlink ref="C18" r:id="rId1" display="wagner.burin@piraquara.pr.gov.br"/>
  </hyperlinks>
  <pageMargins left="0.78740157480314965" right="0.59055118110236227" top="0.78740157480314965" bottom="0.78740157480314965" header="0" footer="0"/>
  <pageSetup paperSize="9" scale="91" fitToHeight="0" orientation="portrait" r:id="rId2"/>
  <headerFooter>
    <oddFooter>&amp;L&amp;G</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8</vt:i4>
      </vt:variant>
    </vt:vector>
  </HeadingPairs>
  <TitlesOfParts>
    <vt:vector size="12" baseType="lpstr">
      <vt:lpstr>FICHA</vt:lpstr>
      <vt:lpstr>A-TÉC</vt:lpstr>
      <vt:lpstr>P-URB</vt:lpstr>
      <vt:lpstr>Q-AMB</vt:lpstr>
      <vt:lpstr>'A-TÉC'!Area_de_impressao</vt:lpstr>
      <vt:lpstr>FICHA!Area_de_impressao</vt:lpstr>
      <vt:lpstr>'P-URB'!Area_de_impressao</vt:lpstr>
      <vt:lpstr>'Q-AMB'!Area_de_impressao</vt:lpstr>
      <vt:lpstr>'A-TÉC'!Titulos_de_impressao</vt:lpstr>
      <vt:lpstr>FICHA!Titulos_de_impressao</vt:lpstr>
      <vt:lpstr>'P-URB'!Titulos_de_impressao</vt:lpstr>
      <vt:lpstr>'Q-AMB'!Titulos_de_impressao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Leonardi</cp:lastModifiedBy>
  <cp:lastPrinted>2020-09-22T14:36:53Z</cp:lastPrinted>
  <dcterms:created xsi:type="dcterms:W3CDTF">2019-10-09T19:05:13Z</dcterms:created>
  <dcterms:modified xsi:type="dcterms:W3CDTF">2020-09-22T14:37:20Z</dcterms:modified>
</cp:coreProperties>
</file>